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filterPrivacy="1" defaultThemeVersion="124226"/>
  <xr:revisionPtr revIDLastSave="0" documentId="13_ncr:1_{E6191BA3-D460-496D-9DE2-55C7E6179FC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Ubezpieczeni - cz.I" sheetId="8" r:id="rId1"/>
    <sheet name="pojazd -cz. I " sheetId="6" r:id="rId2"/>
    <sheet name="odszkodowania - cz.I" sheetId="7" r:id="rId3"/>
  </sheets>
  <definedNames>
    <definedName name="_xlnm._FilterDatabase" localSheetId="2" hidden="1">'odszkodowania - cz.I'!$A$1:$G$20</definedName>
    <definedName name="_xlnm._FilterDatabase" localSheetId="1" hidden="1">'pojazd -cz. I '!$A$1:$AE$81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6" l="1"/>
  <c r="L9" i="6"/>
  <c r="L17" i="6"/>
  <c r="L18" i="6"/>
  <c r="L20" i="6"/>
  <c r="L23" i="6"/>
  <c r="L31" i="6"/>
  <c r="L27" i="6"/>
  <c r="L28" i="6"/>
  <c r="L29" i="6"/>
  <c r="L30" i="6"/>
  <c r="L32" i="6"/>
  <c r="L33" i="6"/>
  <c r="L34" i="6"/>
  <c r="L35" i="6"/>
  <c r="L36" i="6"/>
  <c r="L38" i="6"/>
  <c r="L37" i="6"/>
  <c r="L39" i="6"/>
  <c r="L40" i="6"/>
  <c r="L43" i="6"/>
  <c r="L41" i="6"/>
  <c r="L44" i="6"/>
  <c r="L42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5" i="6"/>
  <c r="L64" i="6"/>
  <c r="L66" i="6"/>
  <c r="L67" i="6"/>
  <c r="L69" i="6"/>
  <c r="L68" i="6"/>
  <c r="L70" i="6"/>
  <c r="L71" i="6"/>
  <c r="L72" i="6"/>
  <c r="L73" i="6"/>
  <c r="L74" i="6"/>
  <c r="L75" i="6"/>
  <c r="L76" i="6"/>
  <c r="L77" i="6"/>
  <c r="L78" i="6"/>
  <c r="L79" i="6"/>
  <c r="L80" i="6"/>
  <c r="L81" i="6"/>
  <c r="L2" i="6"/>
  <c r="K51" i="6" l="1"/>
  <c r="M51" i="6" s="1"/>
  <c r="K38" i="6"/>
  <c r="M38" i="6" s="1"/>
  <c r="K43" i="6"/>
  <c r="M43" i="6" s="1"/>
  <c r="K41" i="6"/>
  <c r="M41" i="6" s="1"/>
  <c r="K44" i="6"/>
  <c r="M44" i="6" s="1"/>
  <c r="K42" i="6"/>
  <c r="M42" i="6" s="1"/>
  <c r="K48" i="6"/>
  <c r="M48" i="6" s="1"/>
  <c r="K49" i="6"/>
  <c r="M49" i="6" s="1"/>
  <c r="K50" i="6"/>
  <c r="M50" i="6" s="1"/>
  <c r="K56" i="6"/>
  <c r="M56" i="6" s="1"/>
  <c r="K57" i="6"/>
  <c r="M57" i="6" s="1"/>
  <c r="K58" i="6"/>
  <c r="M58" i="6" s="1"/>
  <c r="K65" i="6"/>
  <c r="M65" i="6" s="1"/>
  <c r="K66" i="6"/>
  <c r="M66" i="6" s="1"/>
  <c r="K73" i="6"/>
  <c r="M73" i="6" s="1"/>
  <c r="K74" i="6"/>
  <c r="M74" i="6" s="1"/>
  <c r="K75" i="6"/>
  <c r="M75" i="6" s="1"/>
  <c r="M8" i="6"/>
  <c r="M7" i="6"/>
  <c r="M11" i="6"/>
  <c r="M12" i="6"/>
  <c r="M13" i="6"/>
  <c r="M14" i="6"/>
  <c r="M19" i="6"/>
  <c r="M25" i="6"/>
  <c r="K17" i="6"/>
  <c r="M17" i="6" s="1"/>
  <c r="K18" i="6"/>
  <c r="M18" i="6" s="1"/>
  <c r="K23" i="6"/>
  <c r="M23" i="6" s="1"/>
  <c r="K32" i="6"/>
  <c r="M32" i="6" s="1"/>
  <c r="K33" i="6"/>
  <c r="M33" i="6" s="1"/>
  <c r="K34" i="6"/>
  <c r="M34" i="6" s="1"/>
  <c r="K52" i="6"/>
  <c r="M52" i="6" s="1"/>
  <c r="K59" i="6"/>
  <c r="M59" i="6" s="1"/>
  <c r="K63" i="6"/>
  <c r="M63" i="6" s="1"/>
  <c r="K64" i="6"/>
  <c r="M64" i="6" s="1"/>
  <c r="K69" i="6"/>
  <c r="M69" i="6" s="1"/>
  <c r="K68" i="6"/>
  <c r="M68" i="6" s="1"/>
  <c r="K2" i="6"/>
  <c r="M2" i="6" s="1"/>
  <c r="K4" i="6"/>
  <c r="M4" i="6" s="1"/>
  <c r="K9" i="6"/>
  <c r="M9" i="6" s="1"/>
  <c r="K20" i="6"/>
  <c r="M20" i="6" s="1"/>
  <c r="K76" i="6"/>
  <c r="M76" i="6" s="1"/>
  <c r="K78" i="6"/>
  <c r="M78" i="6" s="1"/>
  <c r="K79" i="6"/>
  <c r="M79" i="6" s="1"/>
  <c r="K54" i="6"/>
  <c r="M54" i="6" s="1"/>
  <c r="K55" i="6"/>
  <c r="M55" i="6" s="1"/>
  <c r="K60" i="6"/>
  <c r="M60" i="6" s="1"/>
  <c r="K61" i="6"/>
  <c r="M61" i="6" s="1"/>
  <c r="K62" i="6"/>
  <c r="M62" i="6" s="1"/>
  <c r="K67" i="6"/>
  <c r="M67" i="6" s="1"/>
  <c r="K70" i="6"/>
  <c r="M70" i="6" s="1"/>
  <c r="K71" i="6"/>
  <c r="M71" i="6" s="1"/>
  <c r="K72" i="6"/>
  <c r="M72" i="6" s="1"/>
  <c r="K77" i="6"/>
  <c r="M77" i="6" s="1"/>
  <c r="K80" i="6"/>
  <c r="M80" i="6" s="1"/>
  <c r="K81" i="6"/>
  <c r="M81" i="6" s="1"/>
  <c r="M3" i="6"/>
  <c r="M6" i="6"/>
  <c r="M10" i="6"/>
  <c r="M15" i="6"/>
  <c r="M16" i="6"/>
  <c r="M21" i="6"/>
  <c r="M22" i="6"/>
  <c r="M24" i="6"/>
  <c r="M26" i="6"/>
  <c r="K31" i="6"/>
  <c r="M31" i="6" s="1"/>
  <c r="K30" i="6"/>
  <c r="M30" i="6" s="1"/>
  <c r="K28" i="6"/>
  <c r="M28" i="6" s="1"/>
  <c r="K27" i="6"/>
  <c r="M27" i="6" s="1"/>
  <c r="K29" i="6"/>
  <c r="M29" i="6" s="1"/>
  <c r="K36" i="6"/>
  <c r="M36" i="6" s="1"/>
  <c r="K37" i="6"/>
  <c r="M37" i="6" s="1"/>
  <c r="K39" i="6"/>
  <c r="M39" i="6" s="1"/>
  <c r="K40" i="6"/>
  <c r="M40" i="6" s="1"/>
  <c r="K45" i="6"/>
  <c r="M45" i="6" s="1"/>
  <c r="K46" i="6"/>
  <c r="M46" i="6" s="1"/>
  <c r="K47" i="6"/>
  <c r="M47" i="6" s="1"/>
  <c r="K53" i="6"/>
  <c r="M53" i="6" s="1"/>
  <c r="K35" i="6"/>
  <c r="M35" i="6" s="1"/>
  <c r="A3" i="6"/>
  <c r="A4" i="6" s="1"/>
  <c r="A5" i="6" l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</calcChain>
</file>

<file path=xl/sharedStrings.xml><?xml version="1.0" encoding="utf-8"?>
<sst xmlns="http://schemas.openxmlformats.org/spreadsheetml/2006/main" count="967" uniqueCount="366">
  <si>
    <t>Lp</t>
  </si>
  <si>
    <t>Adres</t>
  </si>
  <si>
    <t>Regon</t>
  </si>
  <si>
    <t>NIP</t>
  </si>
  <si>
    <t>Zakres ubezpieczenia</t>
  </si>
  <si>
    <t>Marka</t>
  </si>
  <si>
    <t>Model</t>
  </si>
  <si>
    <t>Rodzaj</t>
  </si>
  <si>
    <t>Numer rejestracyjny</t>
  </si>
  <si>
    <t>Numer VIN</t>
  </si>
  <si>
    <t>data I rejestracji</t>
  </si>
  <si>
    <t>pojemność</t>
  </si>
  <si>
    <t>ilość miejść</t>
  </si>
  <si>
    <t>Rok produkcji</t>
  </si>
  <si>
    <t>Zabezpieczenia przeciw/ kradzież</t>
  </si>
  <si>
    <t>Rodzaj sumy ubezpieczenia netto/brutto</t>
  </si>
  <si>
    <t>ładowność (kg)</t>
  </si>
  <si>
    <t>ciężarowy</t>
  </si>
  <si>
    <t>Skoda</t>
  </si>
  <si>
    <t>Octavia</t>
  </si>
  <si>
    <t>osobowy</t>
  </si>
  <si>
    <t>ciągnik rolniczy</t>
  </si>
  <si>
    <t>Przebieg (km)</t>
  </si>
  <si>
    <t>netto</t>
  </si>
  <si>
    <t>OC+AC+NNW+ASS</t>
  </si>
  <si>
    <t>Peugeot</t>
  </si>
  <si>
    <t>Boxer</t>
  </si>
  <si>
    <t>KBR1AP2</t>
  </si>
  <si>
    <t>VF3YBTMFA12A50847</t>
  </si>
  <si>
    <t>ul. Solskiego 13, 32 - 800 Brzesko</t>
  </si>
  <si>
    <t>OC</t>
  </si>
  <si>
    <t>Ursus</t>
  </si>
  <si>
    <t>C 360</t>
  </si>
  <si>
    <t>TAI1603</t>
  </si>
  <si>
    <t>Hakpol</t>
  </si>
  <si>
    <t>przyczepa</t>
  </si>
  <si>
    <t>KBRP913</t>
  </si>
  <si>
    <t>SY9A2006041HT1001</t>
  </si>
  <si>
    <t>DMC</t>
  </si>
  <si>
    <t>OC+NNW</t>
  </si>
  <si>
    <t>SC-30S</t>
  </si>
  <si>
    <t>BRAK4</t>
  </si>
  <si>
    <t>0047</t>
  </si>
  <si>
    <t>WD-53</t>
  </si>
  <si>
    <t>5185</t>
  </si>
  <si>
    <t>IVECO</t>
  </si>
  <si>
    <t>HIW 40SILENT KS</t>
  </si>
  <si>
    <t>0510006464</t>
  </si>
  <si>
    <t>ZSED</t>
  </si>
  <si>
    <t>641603567</t>
  </si>
  <si>
    <t>BRAK2</t>
  </si>
  <si>
    <t>BRAK1</t>
  </si>
  <si>
    <t>BRAK3</t>
  </si>
  <si>
    <t>JCB</t>
  </si>
  <si>
    <t>3CXCON TL</t>
  </si>
  <si>
    <t>wolnobieżny</t>
  </si>
  <si>
    <t>BRAK</t>
  </si>
  <si>
    <t>JCB3CSC71327411</t>
  </si>
  <si>
    <t>PEX-POOL</t>
  </si>
  <si>
    <t>PLUS NKH 20000GT</t>
  </si>
  <si>
    <t>przyczepa specjalna</t>
  </si>
  <si>
    <t>KBRNC63</t>
  </si>
  <si>
    <t>SYAS22HK0F0001321</t>
  </si>
  <si>
    <t>Volkswagen</t>
  </si>
  <si>
    <t>Caddy</t>
  </si>
  <si>
    <t>KBR8UG1</t>
  </si>
  <si>
    <t>WV1ZZZ2KZKX130330</t>
  </si>
  <si>
    <t>Bipper</t>
  </si>
  <si>
    <t>KBR8H09</t>
  </si>
  <si>
    <t>VF3AAFHZ0B8128536</t>
  </si>
  <si>
    <t>KBR8H10</t>
  </si>
  <si>
    <t>VF3AA8HSCB8183114</t>
  </si>
  <si>
    <t>Renault</t>
  </si>
  <si>
    <t>Trafic</t>
  </si>
  <si>
    <t>KBR23E1</t>
  </si>
  <si>
    <t>VF1FLB1860V436389</t>
  </si>
  <si>
    <t>OC+AC+NNW</t>
  </si>
  <si>
    <t>Man</t>
  </si>
  <si>
    <t>12.240 TGL</t>
  </si>
  <si>
    <t>specjalny</t>
  </si>
  <si>
    <t>KBR02TA</t>
  </si>
  <si>
    <t>WMAN14ZZ86Y205951</t>
  </si>
  <si>
    <t>Citroen</t>
  </si>
  <si>
    <t>Jumper</t>
  </si>
  <si>
    <t>KBR85EF</t>
  </si>
  <si>
    <t>VF7ZBRMFB17450596</t>
  </si>
  <si>
    <t>KBR08L1</t>
  </si>
  <si>
    <t>WV1ZZZ2KZEX016034</t>
  </si>
  <si>
    <t>Transporter</t>
  </si>
  <si>
    <t>KBR47WS</t>
  </si>
  <si>
    <t>WV1ZZZ7JZ8X022003</t>
  </si>
  <si>
    <t>KBR6H59</t>
  </si>
  <si>
    <t>VF3YBBMFB11989766</t>
  </si>
  <si>
    <t>KBR04TY</t>
  </si>
  <si>
    <t>WV2ZZZJZ8X005578</t>
  </si>
  <si>
    <t>Partner</t>
  </si>
  <si>
    <t>KBR6K29</t>
  </si>
  <si>
    <t>VF37C9HXCBJ622321</t>
  </si>
  <si>
    <t>KBR2MF9</t>
  </si>
  <si>
    <t>VF37EBHY6JJ710166</t>
  </si>
  <si>
    <t>D 16 Gamon PCK-6</t>
  </si>
  <si>
    <t>KBR6ME5</t>
  </si>
  <si>
    <t>VF640J868JB007261</t>
  </si>
  <si>
    <t>70C18 Daily</t>
  </si>
  <si>
    <t>KBR3MM5</t>
  </si>
  <si>
    <t>ZCFC270D6J5236071</t>
  </si>
  <si>
    <t>KBR5TH4</t>
  </si>
  <si>
    <t>ZCFC270D4K5310752</t>
  </si>
  <si>
    <t>KBR47SK</t>
  </si>
  <si>
    <t>TMBDS21Z788013975</t>
  </si>
  <si>
    <t>KBR45VS</t>
  </si>
  <si>
    <t>VF3AA8HSC84249304</t>
  </si>
  <si>
    <t>Mercedes - Benz</t>
  </si>
  <si>
    <t>516 Sprinter</t>
  </si>
  <si>
    <t>KBR6JY7</t>
  </si>
  <si>
    <t>WDB9066531P542462</t>
  </si>
  <si>
    <t>70C17 Daily</t>
  </si>
  <si>
    <t>KBR05K1</t>
  </si>
  <si>
    <t>ZCFC70C10E5977349</t>
  </si>
  <si>
    <t>KBR1HM3</t>
  </si>
  <si>
    <t>WV1ZZZ7HZHH171922</t>
  </si>
  <si>
    <t>70C17P</t>
  </si>
  <si>
    <t>KBR30V2</t>
  </si>
  <si>
    <t>ZCFC170C3F5033222</t>
  </si>
  <si>
    <t>L.2007.46.00 TGS</t>
  </si>
  <si>
    <t>KBR50W3</t>
  </si>
  <si>
    <t>WMA06SZZ9FP064021</t>
  </si>
  <si>
    <t>Fabia</t>
  </si>
  <si>
    <t>KBR4T62</t>
  </si>
  <si>
    <t>TMB1SB5J3B3065891</t>
  </si>
  <si>
    <t>OC+AC</t>
  </si>
  <si>
    <t>KBR35RC</t>
  </si>
  <si>
    <t>SY9L0758070HT1847</t>
  </si>
  <si>
    <t>Midlum 220.12</t>
  </si>
  <si>
    <t>KBR5J03</t>
  </si>
  <si>
    <t>VF644AGL000004852</t>
  </si>
  <si>
    <t>autobus</t>
  </si>
  <si>
    <t>Jelcz</t>
  </si>
  <si>
    <t>Mercedes Benz</t>
  </si>
  <si>
    <t>Gmina Brzesko</t>
  </si>
  <si>
    <t>32-800 Brzesko ul.Głowackiego 51</t>
  </si>
  <si>
    <t>Publiczna Szkoła Podstawowa Nr 1 im. Królowej Jadwigi</t>
  </si>
  <si>
    <t>32-800 Brzesko, Głowackiego 57</t>
  </si>
  <si>
    <t>L 090 M</t>
  </si>
  <si>
    <t>KBRC857</t>
  </si>
  <si>
    <t>SUJ090100Y0000232</t>
  </si>
  <si>
    <t>Urząd Miejski w Brzesku</t>
  </si>
  <si>
    <t>000523904</t>
  </si>
  <si>
    <t>Ford</t>
  </si>
  <si>
    <t>Transit</t>
  </si>
  <si>
    <t>KBR40UX</t>
  </si>
  <si>
    <t>WFOSXXBDFS8020595</t>
  </si>
  <si>
    <t>Nissan</t>
  </si>
  <si>
    <t>Primastar</t>
  </si>
  <si>
    <t>KBR9SH8</t>
  </si>
  <si>
    <t>VSKF4AMA6UY632367</t>
  </si>
  <si>
    <t xml:space="preserve">Ochotnicza Straż Pożarna w Buczu </t>
  </si>
  <si>
    <t>32-800 Brzesko, Bucze ul. Sw. Floriana 1</t>
  </si>
  <si>
    <t>Transporter T4/2.0 KAT</t>
  </si>
  <si>
    <t>KBR4S41</t>
  </si>
  <si>
    <t>WV2ZZZ70ZVX084697</t>
  </si>
  <si>
    <t>Ochotnicza Straż Pożarna w Jadownikach</t>
  </si>
  <si>
    <t>32-851 Jadowniki, ul. Krakowska 100</t>
  </si>
  <si>
    <t>Daimler - Benz</t>
  </si>
  <si>
    <t>1019 AF</t>
  </si>
  <si>
    <t>KBR98VP</t>
  </si>
  <si>
    <t>38018314648638</t>
  </si>
  <si>
    <t>Ochotnicza Straż Pożarna w Mokrzyskach</t>
  </si>
  <si>
    <t>32-800 Brzesko, Mokrzyska, ul. Kościelna 5</t>
  </si>
  <si>
    <t>KBR51X1</t>
  </si>
  <si>
    <t>WF0EXXTTGEFU70379</t>
  </si>
  <si>
    <t>KBR5E25</t>
  </si>
  <si>
    <t>TMBEH25JXB3076760</t>
  </si>
  <si>
    <t xml:space="preserve">Volvo </t>
  </si>
  <si>
    <t>FLD3C/FL</t>
  </si>
  <si>
    <t>KBR2TT4</t>
  </si>
  <si>
    <t>YV2T0Y1B0LZ128840</t>
  </si>
  <si>
    <t>Ochotnicza Straż Pożarna w Wokowicach</t>
  </si>
  <si>
    <t>32-828 Biadoliny Szlacheckie, Wokowice</t>
  </si>
  <si>
    <t>FS-LUBLIN</t>
  </si>
  <si>
    <t>Żuk 13P</t>
  </si>
  <si>
    <t>KBR38X8</t>
  </si>
  <si>
    <t>004 M</t>
  </si>
  <si>
    <t>KBRL703</t>
  </si>
  <si>
    <t>32-800 Brzesko, Poręba Spytkowska, ul. Kasztelana Spytka 93</t>
  </si>
  <si>
    <t>Transit 300L</t>
  </si>
  <si>
    <t>KBRK455</t>
  </si>
  <si>
    <t>WF0VXXGBFV1J71254</t>
  </si>
  <si>
    <t>32-828 Biadoliny Szlacheckie Wokowice</t>
  </si>
  <si>
    <t>G 230</t>
  </si>
  <si>
    <t>KBR87WA</t>
  </si>
  <si>
    <t>VF6BA03A000012743</t>
  </si>
  <si>
    <t>KBR60M3</t>
  </si>
  <si>
    <t>38018314844432</t>
  </si>
  <si>
    <t>RENAULT</t>
  </si>
  <si>
    <t>MASCOTT</t>
  </si>
  <si>
    <t>KBR71FR</t>
  </si>
  <si>
    <t>VF654ANA000014238</t>
  </si>
  <si>
    <t>Ochotnicza Straż Pożarna w Okocimiu</t>
  </si>
  <si>
    <t>32-800 Brzesko, Okocim, ul. Goetzów Okocimskich 142</t>
  </si>
  <si>
    <t>DAF</t>
  </si>
  <si>
    <t>AE45CE</t>
  </si>
  <si>
    <t>KBR10F8</t>
  </si>
  <si>
    <t>XLRAE45CE0L114585</t>
  </si>
  <si>
    <t>Ochotnicza Straż Pożarna w Jasieniu</t>
  </si>
  <si>
    <t>32-800 Brzesko, ul. Ks. Mazurkiewicza 37</t>
  </si>
  <si>
    <t>Iveco-Magirus</t>
  </si>
  <si>
    <t>120 19A</t>
  </si>
  <si>
    <t>KBR3Y98</t>
  </si>
  <si>
    <t>WJMA1EEHM04016047</t>
  </si>
  <si>
    <t>KBR3U05</t>
  </si>
  <si>
    <t>VF3GJKFWC95220777</t>
  </si>
  <si>
    <t>32-800 Brzesko, Okocimska 5</t>
  </si>
  <si>
    <t>Fiat</t>
  </si>
  <si>
    <t>Ducato 2.8 DS.</t>
  </si>
  <si>
    <t>KBR6W53</t>
  </si>
  <si>
    <t>ZFA23000006100920</t>
  </si>
  <si>
    <t>Boxer Minibus</t>
  </si>
  <si>
    <t>KBR51FJ</t>
  </si>
  <si>
    <t>VF3ZAPMPA17568321</t>
  </si>
  <si>
    <t>immobiliser, alarm</t>
  </si>
  <si>
    <t>immobiliser</t>
  </si>
  <si>
    <t>brutto</t>
  </si>
  <si>
    <t>ul. Słowackiego 1, 32 - 800 Brzesko</t>
  </si>
  <si>
    <t>Białoruś</t>
  </si>
  <si>
    <t>MTZ 82T</t>
  </si>
  <si>
    <t>New Holland</t>
  </si>
  <si>
    <t>TL 90</t>
  </si>
  <si>
    <t>Vito 120 CDI</t>
  </si>
  <si>
    <t>Autosan</t>
  </si>
  <si>
    <t>D73-20</t>
  </si>
  <si>
    <t>Kerenzo</t>
  </si>
  <si>
    <t>Hueffermann</t>
  </si>
  <si>
    <t>HSA 18.55</t>
  </si>
  <si>
    <t>3CX</t>
  </si>
  <si>
    <t>HMF</t>
  </si>
  <si>
    <t>H100D</t>
  </si>
  <si>
    <t>BLHP</t>
  </si>
  <si>
    <t>Iveco Daily</t>
  </si>
  <si>
    <t>35S10</t>
  </si>
  <si>
    <t>65C18</t>
  </si>
  <si>
    <t>Kangoo Privilege</t>
  </si>
  <si>
    <t>Mercede Benz</t>
  </si>
  <si>
    <t>Sprinter CDI</t>
  </si>
  <si>
    <t>Daf</t>
  </si>
  <si>
    <t>LFAEDN3/SM</t>
  </si>
  <si>
    <t>LE-C LLC</t>
  </si>
  <si>
    <t>Volvo</t>
  </si>
  <si>
    <t>FL 618</t>
  </si>
  <si>
    <t>2324L</t>
  </si>
  <si>
    <t>Atego 1217L</t>
  </si>
  <si>
    <t>Atego 1523L</t>
  </si>
  <si>
    <t>TAD7382</t>
  </si>
  <si>
    <t>KBRM077</t>
  </si>
  <si>
    <t>KBR33NK</t>
  </si>
  <si>
    <t>KBR30WW</t>
  </si>
  <si>
    <t>KBR03L3</t>
  </si>
  <si>
    <t>TAT7137</t>
  </si>
  <si>
    <t>KBR29RP</t>
  </si>
  <si>
    <t>KBRR425</t>
  </si>
  <si>
    <t>KBR1MA5</t>
  </si>
  <si>
    <t>PO6X051</t>
  </si>
  <si>
    <t>KBR4X22</t>
  </si>
  <si>
    <t>KBR1K89</t>
  </si>
  <si>
    <t>KBR5R14</t>
  </si>
  <si>
    <t>KBR6NE9</t>
  </si>
  <si>
    <t>KBR93J9</t>
  </si>
  <si>
    <t>KBR73C2</t>
  </si>
  <si>
    <t>KBR32X2</t>
  </si>
  <si>
    <t>KBR6F20</t>
  </si>
  <si>
    <t>KBR45GL</t>
  </si>
  <si>
    <t>KBRU459</t>
  </si>
  <si>
    <t>KBR2J13</t>
  </si>
  <si>
    <t>2426L</t>
  </si>
  <si>
    <t>KBR2P19</t>
  </si>
  <si>
    <t>ciężarowy pow. 3,5t</t>
  </si>
  <si>
    <t>Data szkody</t>
  </si>
  <si>
    <t>Wysokość wypłaconego odszkodowania</t>
  </si>
  <si>
    <t>Podmiot</t>
  </si>
  <si>
    <t>Rok</t>
  </si>
  <si>
    <t>Zakres</t>
  </si>
  <si>
    <t>AC</t>
  </si>
  <si>
    <t>Ochotnicza Straż Pożarna w Porębie Spytkowskiej</t>
  </si>
  <si>
    <t>03B SGV</t>
  </si>
  <si>
    <t>przyczepa lekka</t>
  </si>
  <si>
    <t>KBRPE20</t>
  </si>
  <si>
    <t>SWH8T21200B189481</t>
  </si>
  <si>
    <t>REZERWA</t>
  </si>
  <si>
    <t>l.p.</t>
  </si>
  <si>
    <t>adres</t>
  </si>
  <si>
    <t>miejscowość</t>
  </si>
  <si>
    <t>REGON</t>
  </si>
  <si>
    <t>rodzaj działalności</t>
  </si>
  <si>
    <t>Ubezpieczeni</t>
  </si>
  <si>
    <t>32-800 Brzesko</t>
  </si>
  <si>
    <t>ul. Solskiego 13</t>
  </si>
  <si>
    <t>ul. Bartosza Głowackiego 51</t>
  </si>
  <si>
    <t>ul. Słowackiego 1</t>
  </si>
  <si>
    <t>Brzeskie Zakłady Komunalne Sp. z o.o.</t>
  </si>
  <si>
    <t>Ochotnicza Straż Pożarna w Brzesku</t>
  </si>
  <si>
    <t>32-851 Jadowniki</t>
  </si>
  <si>
    <t>32-828 Biadoliny Szlacheckie</t>
  </si>
  <si>
    <t>Ubezpieczający</t>
  </si>
  <si>
    <t>Ubezpieczony</t>
  </si>
  <si>
    <t>Suma ubezpieczenia NNW</t>
  </si>
  <si>
    <t>616180</t>
  </si>
  <si>
    <t>9051P</t>
  </si>
  <si>
    <t>001303490</t>
  </si>
  <si>
    <t>ZCFC3575005728406</t>
  </si>
  <si>
    <t>ZCFC65D0005726751</t>
  </si>
  <si>
    <t>VF1FC09AF31988570</t>
  </si>
  <si>
    <t>WDB9026221R248357</t>
  </si>
  <si>
    <t>WDB9036131R457923</t>
  </si>
  <si>
    <t>WDB9061551N422274</t>
  </si>
  <si>
    <t>WDB9061351N360893</t>
  </si>
  <si>
    <t>XLRAE55GF0L418619</t>
  </si>
  <si>
    <t>WMAL73ZZZ2Y096165</t>
  </si>
  <si>
    <t>YV2E4C6A2WD207343</t>
  </si>
  <si>
    <t>WDB6514461K263768</t>
  </si>
  <si>
    <t>WDB65442215949243</t>
  </si>
  <si>
    <t>WDB9700551K472854</t>
  </si>
  <si>
    <t>WDB9702731K450917</t>
  </si>
  <si>
    <t>11249</t>
  </si>
  <si>
    <t>556</t>
  </si>
  <si>
    <t>2044</t>
  </si>
  <si>
    <t>WV3ZZZ7JZ9X010004</t>
  </si>
  <si>
    <t>WDF6390513361455</t>
  </si>
  <si>
    <t>SLPJCXTS2E0930844</t>
  </si>
  <si>
    <t>140998</t>
  </si>
  <si>
    <t>130982</t>
  </si>
  <si>
    <t>Temarde</t>
  </si>
  <si>
    <t>ul. Okocimska 5</t>
  </si>
  <si>
    <t>Bucze ul. Sw. Floriana 1</t>
  </si>
  <si>
    <t>ul. Krakowska 100</t>
  </si>
  <si>
    <t>Ochrona przeciwpożarowa (8425Z)</t>
  </si>
  <si>
    <t>Brzeskie Zakładu Komunalne Sp. z o.o.</t>
  </si>
  <si>
    <t xml:space="preserve">Wywóz i unieszkodliwianie odpadów komunalnych stałych; wywóz nieczystości płynnych; usługi pogrzebowe i cmentarne; konserwacja, utrzymanie terenów zieleni miejskiej </t>
  </si>
  <si>
    <t>Działalność oświatowa</t>
  </si>
  <si>
    <t>Kierowanie podstawowymi rodzajami działalności publicznej (PKD 84.11.Z)</t>
  </si>
  <si>
    <t>Pobór, uzdatnianie i dostarczanie wody, odprowadzanie i oczyszczanie ścieków, roboty związane z budową rurociągów i sieci rozdzielczych</t>
  </si>
  <si>
    <t>specjalny pożarniczy</t>
  </si>
  <si>
    <t>I okres ubezpieczenia od</t>
  </si>
  <si>
    <t>I okres ubezpieczenia do</t>
  </si>
  <si>
    <t>II okres ubezpieczenia od</t>
  </si>
  <si>
    <t>II okres ubezpieczenia do</t>
  </si>
  <si>
    <t>suma AC 2020</t>
  </si>
  <si>
    <t>suma AC 2021</t>
  </si>
  <si>
    <t>Urząd Miasta w Brzesku</t>
  </si>
  <si>
    <t>ul. Goetzów Okocimskich 142</t>
  </si>
  <si>
    <t>ul. Kasztelana Spytka 93</t>
  </si>
  <si>
    <t>ul. Głowackiego 57</t>
  </si>
  <si>
    <t>ul. Centralna 44, okowice</t>
  </si>
  <si>
    <t>ul. Kościelna 5, Mokrzyska</t>
  </si>
  <si>
    <t>ul. Ks Mazurkiewicza 37, Jasień</t>
  </si>
  <si>
    <t xml:space="preserve">Rejonowe Przedsiębiorstwo Wodociągów i Kanalizacji w Brzesku Sp. z o.o. </t>
  </si>
  <si>
    <t>Oc+AC+NNW</t>
  </si>
  <si>
    <t>8691988537</t>
  </si>
  <si>
    <t>8691002648</t>
  </si>
  <si>
    <t>zarządzanie nieruchomościami wykonywane na zlecenie (68.32)</t>
  </si>
  <si>
    <t>ul. Okocimska 5, 32-800 Brzesko</t>
  </si>
  <si>
    <t xml:space="preserve">Miejski Zakład Gospodarki Mieszkaniowej Sp. z o.o. </t>
  </si>
  <si>
    <t>Miejski Zakład Gospodarki Mieszkaniowej Sp. z o.o.</t>
  </si>
  <si>
    <t>VOLKSWAGEN</t>
  </si>
  <si>
    <t>LT 46 TDI E3 4.6T</t>
  </si>
  <si>
    <t>KBR1Y51</t>
  </si>
  <si>
    <t>WV1ZZZ2DZ3H026538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</si>
</sst>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zł&quot;"/>
    <numFmt numFmtId="165" formatCode="yyyy\-mm\-dd;@"/>
    <numFmt numFmtId="166" formatCode="#,##0.00\ &quot;zł&quot;"/>
    <numFmt numFmtId="167" formatCode="[$-415]General"/>
  </numFmts>
  <fonts count="22">
    <font>
      <sz val="11"/>
      <color theme="1"/>
      <name val="Calibri"/>
      <family val="2"/>
      <scheme val="minor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9"/>
      <name val="Tahoma"/>
      <family val="2"/>
      <charset val="238"/>
    </font>
    <font>
      <sz val="8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  <font>
      <sz val="12"/>
      <color rgb="FF000000"/>
      <name val="Tahoma"/>
      <family val="2"/>
      <charset val="238"/>
    </font>
    <font>
      <sz val="1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0">
    <xf numFmtId="0" fontId="0" fillId="0" borderId="0"/>
    <xf numFmtId="0" fontId="1" fillId="0" borderId="0"/>
    <xf numFmtId="0" fontId="2" fillId="0" borderId="0"/>
    <xf numFmtId="0" fontId="3" fillId="3" borderId="0"/>
    <xf numFmtId="0" fontId="3" fillId="4" borderId="0"/>
    <xf numFmtId="0" fontId="2" fillId="5" borderId="0"/>
    <xf numFmtId="0" fontId="4" fillId="6" borderId="0"/>
    <xf numFmtId="0" fontId="5" fillId="7" borderId="0"/>
    <xf numFmtId="167" fontId="6" fillId="0" borderId="0"/>
    <xf numFmtId="0" fontId="7" fillId="0" borderId="0"/>
    <xf numFmtId="0" fontId="8" fillId="8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9" borderId="0"/>
    <xf numFmtId="0" fontId="14" fillId="9" borderId="2"/>
    <xf numFmtId="0" fontId="1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quotePrefix="1" applyFont="1" applyFill="1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0" fontId="21" fillId="0" borderId="1" xfId="0" quotePrefix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2" fontId="21" fillId="0" borderId="1" xfId="0" applyNumberFormat="1" applyFont="1" applyFill="1" applyBorder="1" applyAlignment="1">
      <alignment horizontal="center" vertical="center"/>
    </xf>
    <xf numFmtId="164" fontId="21" fillId="0" borderId="1" xfId="0" quotePrefix="1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6" fontId="17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</cellXfs>
  <cellStyles count="20">
    <cellStyle name="Accent" xfId="2" xr:uid="{9F4A2854-FDEB-4D9C-86BF-FAAA5E05A51A}"/>
    <cellStyle name="Accent 1" xfId="3" xr:uid="{CDA56420-7798-4ED6-AD88-705A711F6765}"/>
    <cellStyle name="Accent 2" xfId="4" xr:uid="{B672F763-0C99-4B2A-B5EA-7F9E5DBFAE23}"/>
    <cellStyle name="Accent 3" xfId="5" xr:uid="{F93912C8-C4DB-4B6F-A2B2-F6631C9CDFED}"/>
    <cellStyle name="Bad" xfId="6" xr:uid="{47CCF54D-055F-4CE7-8CAF-289CD1C1C366}"/>
    <cellStyle name="Error" xfId="7" xr:uid="{42D534D2-099F-4B88-A673-0A342754910A}"/>
    <cellStyle name="Excel Built-in Normal" xfId="8" xr:uid="{855B86ED-723C-44CA-B175-76180F5973AE}"/>
    <cellStyle name="Footnote" xfId="9" xr:uid="{9C78C06E-AF26-4017-AE91-8EDE073D397B}"/>
    <cellStyle name="Good" xfId="10" xr:uid="{42E532A6-A0CF-47AF-AA56-DEAC2477AA89}"/>
    <cellStyle name="Heading (user)" xfId="11" xr:uid="{853972F0-215D-46E9-B162-5395CD980456}"/>
    <cellStyle name="Heading 1" xfId="12" xr:uid="{AFC6DF68-8DFD-4F20-8445-998623611D53}"/>
    <cellStyle name="Heading 2" xfId="13" xr:uid="{62C5850B-49B0-4985-AC2A-6F5B64975FD8}"/>
    <cellStyle name="Hyperlink" xfId="14" xr:uid="{96941D73-5182-4AC4-9F7C-5C17173FFB7E}"/>
    <cellStyle name="Neutral" xfId="15" xr:uid="{864D6CC7-86F0-4A25-8669-974C33BEFFEF}"/>
    <cellStyle name="Normalny" xfId="0" builtinId="0"/>
    <cellStyle name="Normalny 2" xfId="1" xr:uid="{CD4AA21B-8662-4C3C-B237-E93EC616FED5}"/>
    <cellStyle name="Note" xfId="16" xr:uid="{1BBB4E97-E4FF-4EDD-9937-09F3EE775A21}"/>
    <cellStyle name="Status" xfId="17" xr:uid="{C4C03FC7-3064-4C0C-80CD-0748BAE8E509}"/>
    <cellStyle name="Text" xfId="18" xr:uid="{687AC3D0-2739-44D0-9FF5-B453F42D9628}"/>
    <cellStyle name="Warning" xfId="19" xr:uid="{2EACB78C-B1A3-4062-866F-717F582BE5A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9BCB-27F2-49CC-B465-16FC965E16E2}">
  <sheetPr>
    <pageSetUpPr fitToPage="1"/>
  </sheetPr>
  <dimension ref="A1:G14"/>
  <sheetViews>
    <sheetView zoomScale="62" zoomScaleNormal="62" workbookViewId="0">
      <selection activeCell="B27" sqref="B27"/>
    </sheetView>
  </sheetViews>
  <sheetFormatPr defaultColWidth="8.7109375" defaultRowHeight="11.25"/>
  <cols>
    <col min="1" max="1" width="6.42578125" style="4" customWidth="1"/>
    <col min="2" max="2" width="72.5703125" style="3" customWidth="1"/>
    <col min="3" max="3" width="32.28515625" style="2" customWidth="1"/>
    <col min="4" max="4" width="32.140625" style="2" customWidth="1"/>
    <col min="5" max="6" width="18.5703125" style="2" customWidth="1"/>
    <col min="7" max="7" width="80.140625" style="3" customWidth="1"/>
    <col min="8" max="16384" width="8.7109375" style="1"/>
  </cols>
  <sheetData>
    <row r="1" spans="1:7" s="4" customFormat="1" ht="30" customHeight="1">
      <c r="A1" s="5" t="s">
        <v>288</v>
      </c>
      <c r="B1" s="5" t="s">
        <v>293</v>
      </c>
      <c r="C1" s="5" t="s">
        <v>289</v>
      </c>
      <c r="D1" s="5" t="s">
        <v>290</v>
      </c>
      <c r="E1" s="5" t="s">
        <v>291</v>
      </c>
      <c r="F1" s="5" t="s">
        <v>3</v>
      </c>
      <c r="G1" s="6" t="s">
        <v>292</v>
      </c>
    </row>
    <row r="2" spans="1:7" ht="30" customHeight="1">
      <c r="A2" s="7">
        <v>1</v>
      </c>
      <c r="B2" s="8" t="s">
        <v>298</v>
      </c>
      <c r="C2" s="8" t="s">
        <v>297</v>
      </c>
      <c r="D2" s="7" t="s">
        <v>294</v>
      </c>
      <c r="E2" s="7">
        <v>850035397</v>
      </c>
      <c r="F2" s="7">
        <v>8690003189</v>
      </c>
      <c r="G2" s="9" t="s">
        <v>336</v>
      </c>
    </row>
    <row r="3" spans="1:7" ht="30" customHeight="1">
      <c r="A3" s="7">
        <v>2</v>
      </c>
      <c r="B3" s="8" t="s">
        <v>139</v>
      </c>
      <c r="C3" s="8" t="s">
        <v>296</v>
      </c>
      <c r="D3" s="7" t="s">
        <v>294</v>
      </c>
      <c r="E3" s="7">
        <v>851661139</v>
      </c>
      <c r="F3" s="7">
        <v>8691002648</v>
      </c>
      <c r="G3" s="8" t="s">
        <v>338</v>
      </c>
    </row>
    <row r="4" spans="1:7" ht="30" customHeight="1">
      <c r="A4" s="7">
        <v>3</v>
      </c>
      <c r="B4" s="8" t="s">
        <v>299</v>
      </c>
      <c r="C4" s="10" t="s">
        <v>331</v>
      </c>
      <c r="D4" s="11" t="s">
        <v>294</v>
      </c>
      <c r="E4" s="11">
        <v>850494745</v>
      </c>
      <c r="F4" s="11">
        <v>8691732246</v>
      </c>
      <c r="G4" s="10" t="s">
        <v>334</v>
      </c>
    </row>
    <row r="5" spans="1:7" ht="30" customHeight="1">
      <c r="A5" s="7">
        <v>4</v>
      </c>
      <c r="B5" s="8" t="s">
        <v>156</v>
      </c>
      <c r="C5" s="10" t="s">
        <v>332</v>
      </c>
      <c r="D5" s="11" t="s">
        <v>294</v>
      </c>
      <c r="E5" s="11">
        <v>852734768</v>
      </c>
      <c r="F5" s="11">
        <v>8691824988</v>
      </c>
      <c r="G5" s="10" t="s">
        <v>334</v>
      </c>
    </row>
    <row r="6" spans="1:7" ht="30" customHeight="1">
      <c r="A6" s="7">
        <v>5</v>
      </c>
      <c r="B6" s="8" t="s">
        <v>161</v>
      </c>
      <c r="C6" s="10" t="s">
        <v>333</v>
      </c>
      <c r="D6" s="11" t="s">
        <v>300</v>
      </c>
      <c r="E6" s="11">
        <v>851722243</v>
      </c>
      <c r="F6" s="11">
        <v>8691674112</v>
      </c>
      <c r="G6" s="10" t="s">
        <v>334</v>
      </c>
    </row>
    <row r="7" spans="1:7" ht="30" customHeight="1">
      <c r="A7" s="7">
        <v>6</v>
      </c>
      <c r="B7" s="8" t="s">
        <v>204</v>
      </c>
      <c r="C7" s="10" t="s">
        <v>353</v>
      </c>
      <c r="D7" s="11" t="s">
        <v>294</v>
      </c>
      <c r="E7" s="11">
        <v>850509995</v>
      </c>
      <c r="F7" s="11">
        <v>8691715584</v>
      </c>
      <c r="G7" s="10" t="s">
        <v>334</v>
      </c>
    </row>
    <row r="8" spans="1:7" ht="30" customHeight="1">
      <c r="A8" s="7">
        <v>7</v>
      </c>
      <c r="B8" s="8" t="s">
        <v>167</v>
      </c>
      <c r="C8" s="10" t="s">
        <v>352</v>
      </c>
      <c r="D8" s="11" t="s">
        <v>294</v>
      </c>
      <c r="E8" s="11">
        <v>851634390</v>
      </c>
      <c r="F8" s="11">
        <v>8691775238</v>
      </c>
      <c r="G8" s="10" t="s">
        <v>334</v>
      </c>
    </row>
    <row r="9" spans="1:7" ht="30" customHeight="1">
      <c r="A9" s="7">
        <v>8</v>
      </c>
      <c r="B9" s="8" t="s">
        <v>198</v>
      </c>
      <c r="C9" s="10" t="s">
        <v>348</v>
      </c>
      <c r="D9" s="11" t="s">
        <v>294</v>
      </c>
      <c r="E9" s="11">
        <v>852499793</v>
      </c>
      <c r="F9" s="11">
        <v>8691758760</v>
      </c>
      <c r="G9" s="10" t="s">
        <v>334</v>
      </c>
    </row>
    <row r="10" spans="1:7" ht="30" customHeight="1">
      <c r="A10" s="7">
        <v>9</v>
      </c>
      <c r="B10" s="8" t="s">
        <v>282</v>
      </c>
      <c r="C10" s="10" t="s">
        <v>349</v>
      </c>
      <c r="D10" s="11" t="s">
        <v>294</v>
      </c>
      <c r="E10" s="11">
        <v>851782788</v>
      </c>
      <c r="F10" s="11">
        <v>8691828673</v>
      </c>
      <c r="G10" s="10" t="s">
        <v>334</v>
      </c>
    </row>
    <row r="11" spans="1:7" ht="30" customHeight="1">
      <c r="A11" s="7">
        <v>10</v>
      </c>
      <c r="B11" s="8" t="s">
        <v>177</v>
      </c>
      <c r="C11" s="12" t="s">
        <v>351</v>
      </c>
      <c r="D11" s="7" t="s">
        <v>301</v>
      </c>
      <c r="E11" s="7">
        <v>851787691</v>
      </c>
      <c r="F11" s="13">
        <v>8691795695</v>
      </c>
      <c r="G11" s="10" t="s">
        <v>334</v>
      </c>
    </row>
    <row r="12" spans="1:7" ht="30" customHeight="1">
      <c r="A12" s="7">
        <v>11</v>
      </c>
      <c r="B12" s="8" t="s">
        <v>141</v>
      </c>
      <c r="C12" s="8" t="s">
        <v>350</v>
      </c>
      <c r="D12" s="7" t="s">
        <v>294</v>
      </c>
      <c r="E12" s="7">
        <v>368049580</v>
      </c>
      <c r="F12" s="7">
        <v>8691988537</v>
      </c>
      <c r="G12" s="10" t="s">
        <v>337</v>
      </c>
    </row>
    <row r="13" spans="1:7" ht="30" customHeight="1">
      <c r="A13" s="7">
        <v>12</v>
      </c>
      <c r="B13" s="8" t="s">
        <v>354</v>
      </c>
      <c r="C13" s="8" t="s">
        <v>295</v>
      </c>
      <c r="D13" s="7" t="s">
        <v>294</v>
      </c>
      <c r="E13" s="7">
        <v>850233890</v>
      </c>
      <c r="F13" s="7">
        <v>8690003031</v>
      </c>
      <c r="G13" s="14" t="s">
        <v>339</v>
      </c>
    </row>
    <row r="14" spans="1:7" ht="30" customHeight="1">
      <c r="A14" s="7">
        <v>13</v>
      </c>
      <c r="B14" s="8" t="s">
        <v>360</v>
      </c>
      <c r="C14" s="8" t="s">
        <v>331</v>
      </c>
      <c r="D14" s="7" t="s">
        <v>294</v>
      </c>
      <c r="E14" s="7">
        <v>120392984</v>
      </c>
      <c r="F14" s="7">
        <v>8691892091</v>
      </c>
      <c r="G14" s="14" t="s">
        <v>358</v>
      </c>
    </row>
  </sheetData>
  <sortState xmlns:xlrd2="http://schemas.microsoft.com/office/spreadsheetml/2017/richdata2" ref="A2:G13">
    <sortCondition ref="B2:B13"/>
  </sortState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BD6D3-AB38-4258-97E7-BEF5F7114DCC}">
  <dimension ref="A1:AE81"/>
  <sheetViews>
    <sheetView tabSelected="1" view="pageBreakPreview" zoomScale="75" zoomScaleNormal="75" zoomScaleSheetLayoutView="75" workbookViewId="0">
      <selection activeCell="A5" sqref="A5"/>
    </sheetView>
  </sheetViews>
  <sheetFormatPr defaultColWidth="9.140625" defaultRowHeight="14.25"/>
  <cols>
    <col min="1" max="1" width="5.85546875" style="36" customWidth="1"/>
    <col min="2" max="2" width="94.7109375" style="36" customWidth="1"/>
    <col min="3" max="3" width="34.140625" style="36" customWidth="1"/>
    <col min="4" max="5" width="15.5703125" style="36" customWidth="1"/>
    <col min="6" max="6" width="77.7109375" style="36" customWidth="1"/>
    <col min="7" max="7" width="61.28515625" style="36" customWidth="1"/>
    <col min="8" max="8" width="14" style="36" customWidth="1"/>
    <col min="9" max="9" width="17.28515625" style="36" customWidth="1"/>
    <col min="10" max="10" width="19.42578125" style="36" customWidth="1"/>
    <col min="11" max="13" width="18.5703125" style="36" customWidth="1"/>
    <col min="14" max="14" width="29" style="36" customWidth="1"/>
    <col min="15" max="15" width="17.28515625" style="36" customWidth="1"/>
    <col min="16" max="16" width="37.42578125" style="36" customWidth="1"/>
    <col min="17" max="17" width="27.42578125" style="36" customWidth="1"/>
    <col min="18" max="18" width="14.28515625" style="36" customWidth="1"/>
    <col min="19" max="19" width="26.28515625" style="36" customWidth="1"/>
    <col min="20" max="20" width="13.7109375" style="36" customWidth="1"/>
    <col min="21" max="21" width="9.140625" style="36"/>
    <col min="22" max="22" width="14.28515625" style="36" customWidth="1"/>
    <col min="23" max="23" width="10.7109375" style="36" customWidth="1"/>
    <col min="24" max="24" width="13" style="36" customWidth="1"/>
    <col min="25" max="25" width="10.28515625" style="36" customWidth="1"/>
    <col min="26" max="26" width="14" style="36" customWidth="1"/>
    <col min="27" max="27" width="20.140625" style="36" customWidth="1"/>
    <col min="28" max="28" width="9.140625" style="36"/>
    <col min="29" max="29" width="12.7109375" style="36" customWidth="1"/>
    <col min="30" max="30" width="11.28515625" style="37" customWidth="1"/>
    <col min="31" max="31" width="15.85546875" style="36" customWidth="1"/>
    <col min="32" max="16384" width="9.140625" style="36"/>
  </cols>
  <sheetData>
    <row r="1" spans="1:31" s="17" customFormat="1" ht="42.75">
      <c r="A1" s="15" t="s">
        <v>0</v>
      </c>
      <c r="B1" s="15" t="s">
        <v>302</v>
      </c>
      <c r="C1" s="15" t="s">
        <v>1</v>
      </c>
      <c r="D1" s="15" t="s">
        <v>2</v>
      </c>
      <c r="E1" s="15" t="s">
        <v>3</v>
      </c>
      <c r="F1" s="41" t="s">
        <v>303</v>
      </c>
      <c r="G1" s="15" t="s">
        <v>1</v>
      </c>
      <c r="H1" s="15" t="s">
        <v>2</v>
      </c>
      <c r="I1" s="15" t="s">
        <v>3</v>
      </c>
      <c r="J1" s="15" t="s">
        <v>341</v>
      </c>
      <c r="K1" s="15" t="s">
        <v>342</v>
      </c>
      <c r="L1" s="15" t="s">
        <v>343</v>
      </c>
      <c r="M1" s="15" t="s">
        <v>344</v>
      </c>
      <c r="N1" s="15" t="s">
        <v>4</v>
      </c>
      <c r="O1" s="15" t="s">
        <v>5</v>
      </c>
      <c r="P1" s="15" t="s">
        <v>6</v>
      </c>
      <c r="Q1" s="15" t="s">
        <v>7</v>
      </c>
      <c r="R1" s="15" t="s">
        <v>8</v>
      </c>
      <c r="S1" s="15" t="s">
        <v>9</v>
      </c>
      <c r="T1" s="15" t="s">
        <v>16</v>
      </c>
      <c r="U1" s="15" t="s">
        <v>38</v>
      </c>
      <c r="V1" s="15" t="s">
        <v>10</v>
      </c>
      <c r="W1" s="15" t="s">
        <v>11</v>
      </c>
      <c r="X1" s="15" t="s">
        <v>12</v>
      </c>
      <c r="Y1" s="15" t="s">
        <v>13</v>
      </c>
      <c r="Z1" s="15" t="s">
        <v>304</v>
      </c>
      <c r="AA1" s="15" t="s">
        <v>14</v>
      </c>
      <c r="AB1" s="15" t="s">
        <v>22</v>
      </c>
      <c r="AC1" s="15" t="s">
        <v>345</v>
      </c>
      <c r="AD1" s="16" t="s">
        <v>346</v>
      </c>
      <c r="AE1" s="15" t="s">
        <v>15</v>
      </c>
    </row>
    <row r="2" spans="1:31" s="26" customFormat="1" ht="15" customHeight="1">
      <c r="A2" s="18">
        <v>1</v>
      </c>
      <c r="B2" s="19" t="s">
        <v>139</v>
      </c>
      <c r="C2" s="19" t="s">
        <v>140</v>
      </c>
      <c r="D2" s="20">
        <v>851661139</v>
      </c>
      <c r="E2" s="20">
        <v>8691002648</v>
      </c>
      <c r="F2" s="19" t="s">
        <v>141</v>
      </c>
      <c r="G2" s="19" t="s">
        <v>142</v>
      </c>
      <c r="H2" s="21">
        <v>368049580</v>
      </c>
      <c r="I2" s="21" t="s">
        <v>356</v>
      </c>
      <c r="J2" s="22">
        <v>44075</v>
      </c>
      <c r="K2" s="23">
        <f>J2+364</f>
        <v>44439</v>
      </c>
      <c r="L2" s="23">
        <f>J2+365</f>
        <v>44440</v>
      </c>
      <c r="M2" s="23">
        <f>K2+365</f>
        <v>44804</v>
      </c>
      <c r="N2" s="18" t="s">
        <v>39</v>
      </c>
      <c r="O2" s="19" t="s">
        <v>137</v>
      </c>
      <c r="P2" s="19" t="s">
        <v>143</v>
      </c>
      <c r="Q2" s="20" t="s">
        <v>136</v>
      </c>
      <c r="R2" s="20" t="s">
        <v>144</v>
      </c>
      <c r="S2" s="20" t="s">
        <v>145</v>
      </c>
      <c r="T2" s="24">
        <v>0</v>
      </c>
      <c r="U2" s="20">
        <v>12000</v>
      </c>
      <c r="V2" s="18"/>
      <c r="W2" s="20">
        <v>4580</v>
      </c>
      <c r="X2" s="20">
        <v>45</v>
      </c>
      <c r="Y2" s="20">
        <v>2000</v>
      </c>
      <c r="Z2" s="25">
        <v>10000</v>
      </c>
      <c r="AA2" s="18"/>
      <c r="AB2" s="18"/>
      <c r="AC2" s="18"/>
      <c r="AD2" s="25"/>
      <c r="AE2" s="18"/>
    </row>
    <row r="3" spans="1:31" s="26" customFormat="1" ht="15" customHeight="1">
      <c r="A3" s="18">
        <f t="shared" ref="A3:A35" si="0">A2+1</f>
        <v>2</v>
      </c>
      <c r="B3" s="40" t="s">
        <v>354</v>
      </c>
      <c r="C3" s="18" t="s">
        <v>29</v>
      </c>
      <c r="D3" s="18">
        <v>850233890</v>
      </c>
      <c r="E3" s="18">
        <v>8690003031</v>
      </c>
      <c r="F3" s="18" t="s">
        <v>354</v>
      </c>
      <c r="G3" s="18" t="s">
        <v>29</v>
      </c>
      <c r="H3" s="18">
        <v>850233890</v>
      </c>
      <c r="I3" s="18">
        <v>8690003031</v>
      </c>
      <c r="J3" s="38"/>
      <c r="K3" s="38"/>
      <c r="L3" s="23">
        <v>44449</v>
      </c>
      <c r="M3" s="23">
        <f>L3+364</f>
        <v>44813</v>
      </c>
      <c r="N3" s="18" t="s">
        <v>76</v>
      </c>
      <c r="O3" s="18" t="s">
        <v>45</v>
      </c>
      <c r="P3" s="18" t="s">
        <v>103</v>
      </c>
      <c r="Q3" s="18" t="s">
        <v>17</v>
      </c>
      <c r="R3" s="18" t="s">
        <v>106</v>
      </c>
      <c r="S3" s="33" t="s">
        <v>107</v>
      </c>
      <c r="T3" s="18">
        <v>0</v>
      </c>
      <c r="U3" s="18">
        <v>7200</v>
      </c>
      <c r="V3" s="34">
        <v>43718</v>
      </c>
      <c r="W3" s="18">
        <v>2998</v>
      </c>
      <c r="X3" s="18">
        <v>3</v>
      </c>
      <c r="Y3" s="18">
        <v>2019</v>
      </c>
      <c r="Z3" s="25">
        <v>10000</v>
      </c>
      <c r="AA3" s="18"/>
      <c r="AB3" s="18"/>
      <c r="AC3" s="32">
        <v>140700</v>
      </c>
      <c r="AD3" s="25">
        <v>133700</v>
      </c>
      <c r="AE3" s="18" t="s">
        <v>23</v>
      </c>
    </row>
    <row r="4" spans="1:31" s="26" customFormat="1" ht="15" customHeight="1">
      <c r="A4" s="18">
        <f t="shared" si="0"/>
        <v>3</v>
      </c>
      <c r="B4" s="19" t="s">
        <v>139</v>
      </c>
      <c r="C4" s="19" t="s">
        <v>140</v>
      </c>
      <c r="D4" s="20">
        <v>851661139</v>
      </c>
      <c r="E4" s="20">
        <v>8691002648</v>
      </c>
      <c r="F4" s="19" t="s">
        <v>146</v>
      </c>
      <c r="G4" s="19" t="s">
        <v>140</v>
      </c>
      <c r="H4" s="24" t="s">
        <v>147</v>
      </c>
      <c r="I4" s="24" t="s">
        <v>357</v>
      </c>
      <c r="J4" s="22">
        <v>44086</v>
      </c>
      <c r="K4" s="23">
        <f>J4+364</f>
        <v>44450</v>
      </c>
      <c r="L4" s="23">
        <f>J4+365</f>
        <v>44451</v>
      </c>
      <c r="M4" s="23">
        <f>K4+365</f>
        <v>44815</v>
      </c>
      <c r="N4" s="18" t="s">
        <v>76</v>
      </c>
      <c r="O4" s="19" t="s">
        <v>148</v>
      </c>
      <c r="P4" s="19" t="s">
        <v>149</v>
      </c>
      <c r="Q4" s="20" t="s">
        <v>20</v>
      </c>
      <c r="R4" s="19" t="s">
        <v>150</v>
      </c>
      <c r="S4" s="19" t="s">
        <v>151</v>
      </c>
      <c r="T4" s="20">
        <v>1300</v>
      </c>
      <c r="U4" s="20">
        <v>3000</v>
      </c>
      <c r="V4" s="18"/>
      <c r="W4" s="20">
        <v>2198</v>
      </c>
      <c r="X4" s="20">
        <v>9</v>
      </c>
      <c r="Y4" s="20">
        <v>2008</v>
      </c>
      <c r="Z4" s="25">
        <v>10000</v>
      </c>
      <c r="AA4" s="18" t="s">
        <v>220</v>
      </c>
      <c r="AB4" s="18"/>
      <c r="AC4" s="27">
        <v>22000</v>
      </c>
      <c r="AD4" s="25">
        <v>20000</v>
      </c>
      <c r="AE4" s="18" t="s">
        <v>222</v>
      </c>
    </row>
    <row r="5" spans="1:31" s="26" customFormat="1" ht="15" customHeight="1">
      <c r="A5" s="18">
        <f t="shared" si="0"/>
        <v>4</v>
      </c>
      <c r="B5" s="19" t="s">
        <v>361</v>
      </c>
      <c r="C5" s="19" t="s">
        <v>359</v>
      </c>
      <c r="D5" s="20">
        <v>120392984</v>
      </c>
      <c r="E5" s="20">
        <v>8691892091</v>
      </c>
      <c r="F5" s="19" t="s">
        <v>360</v>
      </c>
      <c r="G5" s="19" t="s">
        <v>359</v>
      </c>
      <c r="H5" s="20">
        <v>120392984</v>
      </c>
      <c r="I5" s="20">
        <v>8691892091</v>
      </c>
      <c r="J5" s="22">
        <v>44091</v>
      </c>
      <c r="K5" s="23">
        <v>44455</v>
      </c>
      <c r="L5" s="23">
        <v>44456</v>
      </c>
      <c r="M5" s="23">
        <v>44820</v>
      </c>
      <c r="N5" s="18" t="s">
        <v>39</v>
      </c>
      <c r="O5" s="19" t="s">
        <v>362</v>
      </c>
      <c r="P5" s="19" t="s">
        <v>363</v>
      </c>
      <c r="Q5" s="20" t="s">
        <v>17</v>
      </c>
      <c r="R5" s="19" t="s">
        <v>364</v>
      </c>
      <c r="S5" s="19" t="s">
        <v>365</v>
      </c>
      <c r="T5" s="20">
        <v>1000</v>
      </c>
      <c r="U5" s="20">
        <v>3500</v>
      </c>
      <c r="V5" s="23">
        <v>37787</v>
      </c>
      <c r="W5" s="20">
        <v>2461</v>
      </c>
      <c r="X5" s="20">
        <v>6</v>
      </c>
      <c r="Y5" s="20">
        <v>2003</v>
      </c>
      <c r="Z5" s="25">
        <v>10000</v>
      </c>
      <c r="AA5" s="18"/>
      <c r="AB5" s="18"/>
      <c r="AC5" s="27"/>
      <c r="AD5" s="25"/>
      <c r="AE5" s="18"/>
    </row>
    <row r="6" spans="1:31" s="26" customFormat="1" ht="15" customHeight="1">
      <c r="A6" s="18">
        <f t="shared" si="0"/>
        <v>5</v>
      </c>
      <c r="B6" s="40" t="s">
        <v>354</v>
      </c>
      <c r="C6" s="18" t="s">
        <v>29</v>
      </c>
      <c r="D6" s="18">
        <v>850233890</v>
      </c>
      <c r="E6" s="18">
        <v>8690003031</v>
      </c>
      <c r="F6" s="40" t="s">
        <v>354</v>
      </c>
      <c r="G6" s="18" t="s">
        <v>29</v>
      </c>
      <c r="H6" s="18">
        <v>850233890</v>
      </c>
      <c r="I6" s="18">
        <v>8690003031</v>
      </c>
      <c r="J6" s="38"/>
      <c r="K6" s="38"/>
      <c r="L6" s="23">
        <v>44456</v>
      </c>
      <c r="M6" s="23">
        <f>L6+364</f>
        <v>44820</v>
      </c>
      <c r="N6" s="18" t="s">
        <v>130</v>
      </c>
      <c r="O6" s="18" t="s">
        <v>34</v>
      </c>
      <c r="P6" s="18"/>
      <c r="Q6" s="18" t="s">
        <v>284</v>
      </c>
      <c r="R6" s="18" t="s">
        <v>131</v>
      </c>
      <c r="S6" s="18" t="s">
        <v>132</v>
      </c>
      <c r="T6" s="18">
        <v>420</v>
      </c>
      <c r="U6" s="18">
        <v>750</v>
      </c>
      <c r="V6" s="34">
        <v>39342</v>
      </c>
      <c r="W6" s="18">
        <v>0</v>
      </c>
      <c r="X6" s="18">
        <v>0</v>
      </c>
      <c r="Y6" s="18">
        <v>2007</v>
      </c>
      <c r="Z6" s="25">
        <v>10000</v>
      </c>
      <c r="AA6" s="18"/>
      <c r="AB6" s="18"/>
      <c r="AC6" s="32">
        <v>3100</v>
      </c>
      <c r="AD6" s="25">
        <v>2800</v>
      </c>
      <c r="AE6" s="18" t="s">
        <v>23</v>
      </c>
    </row>
    <row r="7" spans="1:31" s="26" customFormat="1" ht="15" customHeight="1">
      <c r="A7" s="18">
        <f t="shared" si="0"/>
        <v>6</v>
      </c>
      <c r="B7" s="18" t="s">
        <v>335</v>
      </c>
      <c r="C7" s="18" t="s">
        <v>223</v>
      </c>
      <c r="D7" s="18">
        <v>850035397</v>
      </c>
      <c r="E7" s="18">
        <v>8690003189</v>
      </c>
      <c r="F7" s="18" t="s">
        <v>335</v>
      </c>
      <c r="G7" s="18" t="s">
        <v>223</v>
      </c>
      <c r="H7" s="18">
        <v>850035397</v>
      </c>
      <c r="I7" s="18">
        <v>8690003189</v>
      </c>
      <c r="J7" s="38"/>
      <c r="K7" s="38"/>
      <c r="L7" s="23">
        <v>44466</v>
      </c>
      <c r="M7" s="23">
        <f>L7+364</f>
        <v>44830</v>
      </c>
      <c r="N7" s="18" t="s">
        <v>39</v>
      </c>
      <c r="O7" s="18" t="s">
        <v>77</v>
      </c>
      <c r="P7" s="18" t="s">
        <v>246</v>
      </c>
      <c r="Q7" s="18" t="s">
        <v>275</v>
      </c>
      <c r="R7" s="18" t="s">
        <v>268</v>
      </c>
      <c r="S7" s="33" t="s">
        <v>316</v>
      </c>
      <c r="T7" s="18">
        <v>3440</v>
      </c>
      <c r="U7" s="18">
        <v>11900</v>
      </c>
      <c r="V7" s="34"/>
      <c r="W7" s="18">
        <v>6871</v>
      </c>
      <c r="X7" s="18">
        <v>3</v>
      </c>
      <c r="Y7" s="18">
        <v>2002</v>
      </c>
      <c r="Z7" s="25">
        <v>10000</v>
      </c>
      <c r="AA7" s="18"/>
      <c r="AB7" s="18"/>
      <c r="AC7" s="20"/>
      <c r="AD7" s="25"/>
      <c r="AE7" s="25"/>
    </row>
    <row r="8" spans="1:31" s="26" customFormat="1" ht="15" customHeight="1">
      <c r="A8" s="18">
        <f t="shared" si="0"/>
        <v>7</v>
      </c>
      <c r="B8" s="18" t="s">
        <v>335</v>
      </c>
      <c r="C8" s="18" t="s">
        <v>223</v>
      </c>
      <c r="D8" s="18">
        <v>850035397</v>
      </c>
      <c r="E8" s="18">
        <v>8690003189</v>
      </c>
      <c r="F8" s="18" t="s">
        <v>335</v>
      </c>
      <c r="G8" s="18" t="s">
        <v>223</v>
      </c>
      <c r="H8" s="18">
        <v>850035397</v>
      </c>
      <c r="I8" s="18">
        <v>8690003189</v>
      </c>
      <c r="J8" s="38"/>
      <c r="K8" s="38"/>
      <c r="L8" s="23">
        <v>44466</v>
      </c>
      <c r="M8" s="23">
        <f>L8+364</f>
        <v>44830</v>
      </c>
      <c r="N8" s="18" t="s">
        <v>39</v>
      </c>
      <c r="O8" s="18" t="s">
        <v>226</v>
      </c>
      <c r="P8" s="18" t="s">
        <v>227</v>
      </c>
      <c r="Q8" s="18" t="s">
        <v>21</v>
      </c>
      <c r="R8" s="18" t="s">
        <v>254</v>
      </c>
      <c r="S8" s="33" t="s">
        <v>307</v>
      </c>
      <c r="T8" s="18"/>
      <c r="U8" s="18">
        <v>6000</v>
      </c>
      <c r="V8" s="34"/>
      <c r="W8" s="18">
        <v>3900</v>
      </c>
      <c r="X8" s="18">
        <v>1</v>
      </c>
      <c r="Y8" s="18">
        <v>2003</v>
      </c>
      <c r="Z8" s="25">
        <v>10000</v>
      </c>
      <c r="AA8" s="18"/>
      <c r="AB8" s="18"/>
      <c r="AC8" s="20"/>
      <c r="AD8" s="25"/>
      <c r="AE8" s="25"/>
    </row>
    <row r="9" spans="1:31" s="26" customFormat="1" ht="15" customHeight="1">
      <c r="A9" s="18">
        <f t="shared" si="0"/>
        <v>8</v>
      </c>
      <c r="B9" s="19" t="s">
        <v>139</v>
      </c>
      <c r="C9" s="19" t="s">
        <v>140</v>
      </c>
      <c r="D9" s="20">
        <v>851661139</v>
      </c>
      <c r="E9" s="20">
        <v>8691002648</v>
      </c>
      <c r="F9" s="19" t="s">
        <v>156</v>
      </c>
      <c r="G9" s="19" t="s">
        <v>157</v>
      </c>
      <c r="H9" s="20">
        <v>852734768</v>
      </c>
      <c r="I9" s="20">
        <v>8691824988</v>
      </c>
      <c r="J9" s="22">
        <v>44102</v>
      </c>
      <c r="K9" s="23">
        <f>J9+364</f>
        <v>44466</v>
      </c>
      <c r="L9" s="23">
        <f>J9+365</f>
        <v>44467</v>
      </c>
      <c r="M9" s="23">
        <f>K9+365</f>
        <v>44831</v>
      </c>
      <c r="N9" s="18" t="s">
        <v>39</v>
      </c>
      <c r="O9" s="19" t="s">
        <v>63</v>
      </c>
      <c r="P9" s="19" t="s">
        <v>158</v>
      </c>
      <c r="Q9" s="18" t="s">
        <v>340</v>
      </c>
      <c r="R9" s="19" t="s">
        <v>159</v>
      </c>
      <c r="S9" s="28" t="s">
        <v>160</v>
      </c>
      <c r="T9" s="20">
        <v>995</v>
      </c>
      <c r="U9" s="20">
        <v>2575</v>
      </c>
      <c r="V9" s="18"/>
      <c r="W9" s="20">
        <v>1968</v>
      </c>
      <c r="X9" s="20">
        <v>5</v>
      </c>
      <c r="Y9" s="20">
        <v>1996</v>
      </c>
      <c r="Z9" s="25">
        <v>10000</v>
      </c>
      <c r="AA9" s="18"/>
      <c r="AB9" s="18"/>
      <c r="AC9" s="29"/>
      <c r="AD9" s="25"/>
      <c r="AE9" s="18"/>
    </row>
    <row r="10" spans="1:31" s="26" customFormat="1" ht="15" customHeight="1">
      <c r="A10" s="18">
        <f t="shared" si="0"/>
        <v>9</v>
      </c>
      <c r="B10" s="40" t="s">
        <v>354</v>
      </c>
      <c r="C10" s="18" t="s">
        <v>29</v>
      </c>
      <c r="D10" s="18">
        <v>850233890</v>
      </c>
      <c r="E10" s="18">
        <v>8690003031</v>
      </c>
      <c r="F10" s="40" t="s">
        <v>354</v>
      </c>
      <c r="G10" s="18" t="s">
        <v>29</v>
      </c>
      <c r="H10" s="18">
        <v>850233890</v>
      </c>
      <c r="I10" s="18">
        <v>8690003031</v>
      </c>
      <c r="J10" s="38"/>
      <c r="K10" s="38"/>
      <c r="L10" s="23">
        <v>44469</v>
      </c>
      <c r="M10" s="23">
        <f t="shared" ref="M10:M16" si="1">L10+364</f>
        <v>44833</v>
      </c>
      <c r="N10" s="18" t="s">
        <v>76</v>
      </c>
      <c r="O10" s="18" t="s">
        <v>18</v>
      </c>
      <c r="P10" s="18" t="s">
        <v>127</v>
      </c>
      <c r="Q10" s="18" t="s">
        <v>17</v>
      </c>
      <c r="R10" s="18" t="s">
        <v>128</v>
      </c>
      <c r="S10" s="18" t="s">
        <v>129</v>
      </c>
      <c r="T10" s="18">
        <v>505</v>
      </c>
      <c r="U10" s="18">
        <v>1679</v>
      </c>
      <c r="V10" s="34">
        <v>40451</v>
      </c>
      <c r="W10" s="18">
        <v>1598</v>
      </c>
      <c r="X10" s="18">
        <v>5</v>
      </c>
      <c r="Y10" s="18">
        <v>2010</v>
      </c>
      <c r="Z10" s="25">
        <v>10000</v>
      </c>
      <c r="AA10" s="18"/>
      <c r="AB10" s="18"/>
      <c r="AC10" s="32">
        <v>12200</v>
      </c>
      <c r="AD10" s="25">
        <v>11000</v>
      </c>
      <c r="AE10" s="18" t="s">
        <v>23</v>
      </c>
    </row>
    <row r="11" spans="1:31" s="26" customFormat="1" ht="15" customHeight="1">
      <c r="A11" s="18">
        <f t="shared" si="0"/>
        <v>10</v>
      </c>
      <c r="B11" s="18" t="s">
        <v>335</v>
      </c>
      <c r="C11" s="18" t="s">
        <v>223</v>
      </c>
      <c r="D11" s="18">
        <v>850035397</v>
      </c>
      <c r="E11" s="18">
        <v>8690003189</v>
      </c>
      <c r="F11" s="18" t="s">
        <v>335</v>
      </c>
      <c r="G11" s="18" t="s">
        <v>223</v>
      </c>
      <c r="H11" s="18">
        <v>850035397</v>
      </c>
      <c r="I11" s="18">
        <v>8690003189</v>
      </c>
      <c r="J11" s="38"/>
      <c r="K11" s="38"/>
      <c r="L11" s="23">
        <v>44490</v>
      </c>
      <c r="M11" s="23">
        <f t="shared" si="1"/>
        <v>44854</v>
      </c>
      <c r="N11" s="18" t="s">
        <v>39</v>
      </c>
      <c r="O11" s="18" t="s">
        <v>242</v>
      </c>
      <c r="P11" s="18" t="s">
        <v>243</v>
      </c>
      <c r="Q11" s="18" t="s">
        <v>17</v>
      </c>
      <c r="R11" s="18" t="s">
        <v>265</v>
      </c>
      <c r="S11" s="33" t="s">
        <v>313</v>
      </c>
      <c r="T11" s="18">
        <v>970</v>
      </c>
      <c r="U11" s="18">
        <v>3500</v>
      </c>
      <c r="V11" s="34"/>
      <c r="W11" s="18">
        <v>2148</v>
      </c>
      <c r="X11" s="18">
        <v>3</v>
      </c>
      <c r="Y11" s="18">
        <v>2009</v>
      </c>
      <c r="Z11" s="25">
        <v>10000</v>
      </c>
      <c r="AA11" s="18"/>
      <c r="AB11" s="18"/>
      <c r="AC11" s="20"/>
      <c r="AD11" s="25"/>
      <c r="AE11" s="25"/>
    </row>
    <row r="12" spans="1:31" s="26" customFormat="1" ht="15" customHeight="1">
      <c r="A12" s="18">
        <f t="shared" si="0"/>
        <v>11</v>
      </c>
      <c r="B12" s="18" t="s">
        <v>335</v>
      </c>
      <c r="C12" s="18" t="s">
        <v>223</v>
      </c>
      <c r="D12" s="18">
        <v>850035397</v>
      </c>
      <c r="E12" s="18">
        <v>8690003189</v>
      </c>
      <c r="F12" s="18" t="s">
        <v>335</v>
      </c>
      <c r="G12" s="18" t="s">
        <v>223</v>
      </c>
      <c r="H12" s="18">
        <v>850035397</v>
      </c>
      <c r="I12" s="18">
        <v>8690003189</v>
      </c>
      <c r="J12" s="38"/>
      <c r="K12" s="38"/>
      <c r="L12" s="23">
        <v>44494</v>
      </c>
      <c r="M12" s="23">
        <f t="shared" si="1"/>
        <v>44858</v>
      </c>
      <c r="N12" s="18" t="s">
        <v>39</v>
      </c>
      <c r="O12" s="18" t="s">
        <v>72</v>
      </c>
      <c r="P12" s="18" t="s">
        <v>241</v>
      </c>
      <c r="Q12" s="18" t="s">
        <v>17</v>
      </c>
      <c r="R12" s="18" t="s">
        <v>262</v>
      </c>
      <c r="S12" s="18" t="s">
        <v>310</v>
      </c>
      <c r="T12" s="18">
        <v>630</v>
      </c>
      <c r="U12" s="18">
        <v>1675</v>
      </c>
      <c r="V12" s="34"/>
      <c r="W12" s="18">
        <v>1461</v>
      </c>
      <c r="X12" s="18">
        <v>2</v>
      </c>
      <c r="Y12" s="18">
        <v>2004</v>
      </c>
      <c r="Z12" s="25">
        <v>10000</v>
      </c>
      <c r="AA12" s="18"/>
      <c r="AB12" s="18"/>
      <c r="AC12" s="20"/>
      <c r="AD12" s="25"/>
      <c r="AE12" s="25"/>
    </row>
    <row r="13" spans="1:31" s="26" customFormat="1" ht="15" customHeight="1">
      <c r="A13" s="18">
        <f t="shared" si="0"/>
        <v>12</v>
      </c>
      <c r="B13" s="18" t="s">
        <v>335</v>
      </c>
      <c r="C13" s="18" t="s">
        <v>223</v>
      </c>
      <c r="D13" s="18">
        <v>850035397</v>
      </c>
      <c r="E13" s="18">
        <v>8690003189</v>
      </c>
      <c r="F13" s="18" t="s">
        <v>335</v>
      </c>
      <c r="G13" s="18" t="s">
        <v>223</v>
      </c>
      <c r="H13" s="18">
        <v>850035397</v>
      </c>
      <c r="I13" s="18">
        <v>8690003189</v>
      </c>
      <c r="J13" s="38"/>
      <c r="K13" s="38"/>
      <c r="L13" s="23">
        <v>44496</v>
      </c>
      <c r="M13" s="23">
        <f t="shared" si="1"/>
        <v>44860</v>
      </c>
      <c r="N13" s="18" t="s">
        <v>39</v>
      </c>
      <c r="O13" s="18" t="s">
        <v>138</v>
      </c>
      <c r="P13" s="18" t="s">
        <v>250</v>
      </c>
      <c r="Q13" s="18" t="s">
        <v>275</v>
      </c>
      <c r="R13" s="18" t="s">
        <v>272</v>
      </c>
      <c r="S13" s="33" t="s">
        <v>320</v>
      </c>
      <c r="T13" s="18">
        <v>6140</v>
      </c>
      <c r="U13" s="18">
        <v>11990</v>
      </c>
      <c r="V13" s="34"/>
      <c r="W13" s="18">
        <v>4249</v>
      </c>
      <c r="X13" s="18">
        <v>2</v>
      </c>
      <c r="Y13" s="18">
        <v>2000</v>
      </c>
      <c r="Z13" s="25">
        <v>10000</v>
      </c>
      <c r="AA13" s="18"/>
      <c r="AB13" s="18"/>
      <c r="AC13" s="20"/>
      <c r="AD13" s="25"/>
      <c r="AE13" s="25"/>
    </row>
    <row r="14" spans="1:31" s="26" customFormat="1" ht="15" customHeight="1">
      <c r="A14" s="18">
        <f t="shared" si="0"/>
        <v>13</v>
      </c>
      <c r="B14" s="18" t="s">
        <v>335</v>
      </c>
      <c r="C14" s="18" t="s">
        <v>223</v>
      </c>
      <c r="D14" s="18">
        <v>850035397</v>
      </c>
      <c r="E14" s="18">
        <v>8690003189</v>
      </c>
      <c r="F14" s="18" t="s">
        <v>335</v>
      </c>
      <c r="G14" s="18" t="s">
        <v>223</v>
      </c>
      <c r="H14" s="18">
        <v>850035397</v>
      </c>
      <c r="I14" s="18">
        <v>8690003189</v>
      </c>
      <c r="J14" s="38"/>
      <c r="K14" s="38"/>
      <c r="L14" s="23">
        <v>44498</v>
      </c>
      <c r="M14" s="23">
        <f t="shared" si="1"/>
        <v>44862</v>
      </c>
      <c r="N14" s="18" t="s">
        <v>39</v>
      </c>
      <c r="O14" s="18" t="s">
        <v>138</v>
      </c>
      <c r="P14" s="18" t="s">
        <v>251</v>
      </c>
      <c r="Q14" s="18" t="s">
        <v>275</v>
      </c>
      <c r="R14" s="18" t="s">
        <v>274</v>
      </c>
      <c r="S14" s="33" t="s">
        <v>321</v>
      </c>
      <c r="T14" s="18">
        <v>6530</v>
      </c>
      <c r="U14" s="18">
        <v>15500</v>
      </c>
      <c r="V14" s="34"/>
      <c r="W14" s="18">
        <v>6370</v>
      </c>
      <c r="X14" s="18">
        <v>3</v>
      </c>
      <c r="Y14" s="18">
        <v>1999</v>
      </c>
      <c r="Z14" s="25">
        <v>10000</v>
      </c>
      <c r="AA14" s="18"/>
      <c r="AB14" s="18"/>
      <c r="AC14" s="20"/>
      <c r="AD14" s="25"/>
      <c r="AE14" s="25"/>
    </row>
    <row r="15" spans="1:31" s="26" customFormat="1" ht="15" customHeight="1">
      <c r="A15" s="18">
        <f t="shared" si="0"/>
        <v>14</v>
      </c>
      <c r="B15" s="40" t="s">
        <v>354</v>
      </c>
      <c r="C15" s="18" t="s">
        <v>29</v>
      </c>
      <c r="D15" s="18">
        <v>850233890</v>
      </c>
      <c r="E15" s="18">
        <v>8690003031</v>
      </c>
      <c r="F15" s="40" t="s">
        <v>354</v>
      </c>
      <c r="G15" s="18" t="s">
        <v>29</v>
      </c>
      <c r="H15" s="18">
        <v>850233890</v>
      </c>
      <c r="I15" s="18">
        <v>8690003031</v>
      </c>
      <c r="J15" s="38"/>
      <c r="K15" s="38"/>
      <c r="L15" s="23">
        <v>44512</v>
      </c>
      <c r="M15" s="23">
        <f t="shared" si="1"/>
        <v>44876</v>
      </c>
      <c r="N15" s="18" t="s">
        <v>24</v>
      </c>
      <c r="O15" s="18" t="s">
        <v>18</v>
      </c>
      <c r="P15" s="18" t="s">
        <v>19</v>
      </c>
      <c r="Q15" s="18" t="s">
        <v>20</v>
      </c>
      <c r="R15" s="18" t="s">
        <v>108</v>
      </c>
      <c r="S15" s="33" t="s">
        <v>109</v>
      </c>
      <c r="T15" s="18">
        <v>0</v>
      </c>
      <c r="U15" s="18">
        <v>1980</v>
      </c>
      <c r="V15" s="34">
        <v>39398</v>
      </c>
      <c r="W15" s="18">
        <v>1896</v>
      </c>
      <c r="X15" s="18">
        <v>5</v>
      </c>
      <c r="Y15" s="18">
        <v>2007</v>
      </c>
      <c r="Z15" s="25">
        <v>10000</v>
      </c>
      <c r="AA15" s="18"/>
      <c r="AB15" s="18"/>
      <c r="AC15" s="32">
        <v>10600</v>
      </c>
      <c r="AD15" s="25">
        <v>9600</v>
      </c>
      <c r="AE15" s="18" t="s">
        <v>23</v>
      </c>
    </row>
    <row r="16" spans="1:31" s="26" customFormat="1" ht="15" customHeight="1">
      <c r="A16" s="18">
        <f t="shared" si="0"/>
        <v>15</v>
      </c>
      <c r="B16" s="40" t="s">
        <v>354</v>
      </c>
      <c r="C16" s="18" t="s">
        <v>29</v>
      </c>
      <c r="D16" s="18">
        <v>850233890</v>
      </c>
      <c r="E16" s="18">
        <v>8690003031</v>
      </c>
      <c r="F16" s="40" t="s">
        <v>354</v>
      </c>
      <c r="G16" s="18" t="s">
        <v>29</v>
      </c>
      <c r="H16" s="18">
        <v>850233890</v>
      </c>
      <c r="I16" s="18">
        <v>8690003031</v>
      </c>
      <c r="J16" s="38"/>
      <c r="K16" s="38"/>
      <c r="L16" s="23">
        <v>44513</v>
      </c>
      <c r="M16" s="23">
        <f t="shared" si="1"/>
        <v>44877</v>
      </c>
      <c r="N16" s="18" t="s">
        <v>76</v>
      </c>
      <c r="O16" s="18" t="s">
        <v>25</v>
      </c>
      <c r="P16" s="18" t="s">
        <v>67</v>
      </c>
      <c r="Q16" s="18" t="s">
        <v>17</v>
      </c>
      <c r="R16" s="18" t="s">
        <v>110</v>
      </c>
      <c r="S16" s="33" t="s">
        <v>111</v>
      </c>
      <c r="T16" s="18">
        <v>610</v>
      </c>
      <c r="U16" s="18">
        <v>1700</v>
      </c>
      <c r="V16" s="34">
        <v>39779</v>
      </c>
      <c r="W16" s="18">
        <v>1399</v>
      </c>
      <c r="X16" s="18">
        <v>2</v>
      </c>
      <c r="Y16" s="18">
        <v>2008</v>
      </c>
      <c r="Z16" s="25">
        <v>10000</v>
      </c>
      <c r="AA16" s="18"/>
      <c r="AB16" s="18"/>
      <c r="AC16" s="32">
        <v>8200</v>
      </c>
      <c r="AD16" s="25">
        <v>7400</v>
      </c>
      <c r="AE16" s="18" t="s">
        <v>23</v>
      </c>
    </row>
    <row r="17" spans="1:31" s="26" customFormat="1" ht="15" customHeight="1">
      <c r="A17" s="18">
        <f t="shared" si="0"/>
        <v>16</v>
      </c>
      <c r="B17" s="19" t="s">
        <v>139</v>
      </c>
      <c r="C17" s="19" t="s">
        <v>140</v>
      </c>
      <c r="D17" s="20">
        <v>851661139</v>
      </c>
      <c r="E17" s="20">
        <v>8691002648</v>
      </c>
      <c r="F17" s="19" t="s">
        <v>161</v>
      </c>
      <c r="G17" s="19" t="s">
        <v>162</v>
      </c>
      <c r="H17" s="19">
        <v>851722243</v>
      </c>
      <c r="I17" s="19">
        <v>8691674112</v>
      </c>
      <c r="J17" s="22">
        <v>44154</v>
      </c>
      <c r="K17" s="23">
        <f>J17+364</f>
        <v>44518</v>
      </c>
      <c r="L17" s="23">
        <f>J17+365</f>
        <v>44519</v>
      </c>
      <c r="M17" s="23">
        <f>K17+365</f>
        <v>44883</v>
      </c>
      <c r="N17" s="18" t="s">
        <v>39</v>
      </c>
      <c r="O17" s="19" t="s">
        <v>163</v>
      </c>
      <c r="P17" s="19" t="s">
        <v>164</v>
      </c>
      <c r="Q17" s="18" t="s">
        <v>340</v>
      </c>
      <c r="R17" s="19" t="s">
        <v>165</v>
      </c>
      <c r="S17" s="30" t="s">
        <v>166</v>
      </c>
      <c r="T17" s="20">
        <v>12000</v>
      </c>
      <c r="U17" s="20">
        <v>12000</v>
      </c>
      <c r="V17" s="18"/>
      <c r="W17" s="20">
        <v>9506</v>
      </c>
      <c r="X17" s="20">
        <v>6</v>
      </c>
      <c r="Y17" s="20">
        <v>1980</v>
      </c>
      <c r="Z17" s="25">
        <v>10000</v>
      </c>
      <c r="AA17" s="18"/>
      <c r="AB17" s="18"/>
      <c r="AC17" s="29"/>
      <c r="AD17" s="25"/>
      <c r="AE17" s="18"/>
    </row>
    <row r="18" spans="1:31" s="26" customFormat="1" ht="15" customHeight="1">
      <c r="A18" s="18">
        <f t="shared" si="0"/>
        <v>17</v>
      </c>
      <c r="B18" s="19" t="s">
        <v>139</v>
      </c>
      <c r="C18" s="19" t="s">
        <v>140</v>
      </c>
      <c r="D18" s="20">
        <v>851661139</v>
      </c>
      <c r="E18" s="20">
        <v>8691002648</v>
      </c>
      <c r="F18" s="19" t="s">
        <v>167</v>
      </c>
      <c r="G18" s="19" t="s">
        <v>168</v>
      </c>
      <c r="H18" s="20">
        <v>851634390</v>
      </c>
      <c r="I18" s="20">
        <v>8691775238</v>
      </c>
      <c r="J18" s="31">
        <v>44161</v>
      </c>
      <c r="K18" s="23">
        <f>J18+364</f>
        <v>44525</v>
      </c>
      <c r="L18" s="23">
        <f>J18+365</f>
        <v>44526</v>
      </c>
      <c r="M18" s="23">
        <f>K18+365</f>
        <v>44890</v>
      </c>
      <c r="N18" s="18" t="s">
        <v>355</v>
      </c>
      <c r="O18" s="19" t="s">
        <v>148</v>
      </c>
      <c r="P18" s="19" t="s">
        <v>149</v>
      </c>
      <c r="Q18" s="18" t="s">
        <v>340</v>
      </c>
      <c r="R18" s="20" t="s">
        <v>169</v>
      </c>
      <c r="S18" s="20" t="s">
        <v>170</v>
      </c>
      <c r="T18" s="20">
        <v>3500</v>
      </c>
      <c r="U18" s="20">
        <v>5500</v>
      </c>
      <c r="V18" s="18"/>
      <c r="W18" s="20">
        <v>2198</v>
      </c>
      <c r="X18" s="20">
        <v>6</v>
      </c>
      <c r="Y18" s="20">
        <v>2015</v>
      </c>
      <c r="Z18" s="25">
        <v>10000</v>
      </c>
      <c r="AA18" s="18" t="s">
        <v>221</v>
      </c>
      <c r="AB18" s="18"/>
      <c r="AC18" s="29">
        <v>82000</v>
      </c>
      <c r="AD18" s="25">
        <v>73800</v>
      </c>
      <c r="AE18" s="18" t="s">
        <v>222</v>
      </c>
    </row>
    <row r="19" spans="1:31" s="26" customFormat="1" ht="15" customHeight="1">
      <c r="A19" s="18">
        <f t="shared" si="0"/>
        <v>18</v>
      </c>
      <c r="B19" s="18" t="s">
        <v>335</v>
      </c>
      <c r="C19" s="18" t="s">
        <v>223</v>
      </c>
      <c r="D19" s="18">
        <v>850035397</v>
      </c>
      <c r="E19" s="18">
        <v>8690003189</v>
      </c>
      <c r="F19" s="18" t="s">
        <v>335</v>
      </c>
      <c r="G19" s="18" t="s">
        <v>223</v>
      </c>
      <c r="H19" s="18">
        <v>850035397</v>
      </c>
      <c r="I19" s="18">
        <v>8690003189</v>
      </c>
      <c r="J19" s="38"/>
      <c r="K19" s="38"/>
      <c r="L19" s="23">
        <v>44529</v>
      </c>
      <c r="M19" s="23">
        <f>L19+364</f>
        <v>44893</v>
      </c>
      <c r="N19" s="18" t="s">
        <v>39</v>
      </c>
      <c r="O19" s="18" t="s">
        <v>224</v>
      </c>
      <c r="P19" s="18" t="s">
        <v>225</v>
      </c>
      <c r="Q19" s="18" t="s">
        <v>21</v>
      </c>
      <c r="R19" s="18" t="s">
        <v>253</v>
      </c>
      <c r="S19" s="33" t="s">
        <v>306</v>
      </c>
      <c r="T19" s="18"/>
      <c r="U19" s="18">
        <v>1000</v>
      </c>
      <c r="V19" s="34"/>
      <c r="W19" s="18">
        <v>4752</v>
      </c>
      <c r="X19" s="18">
        <v>1</v>
      </c>
      <c r="Y19" s="18">
        <v>2000</v>
      </c>
      <c r="Z19" s="25">
        <v>10000</v>
      </c>
      <c r="AA19" s="18"/>
      <c r="AB19" s="18"/>
      <c r="AC19" s="20"/>
      <c r="AD19" s="35"/>
      <c r="AE19" s="25"/>
    </row>
    <row r="20" spans="1:31" s="26" customFormat="1" ht="15" customHeight="1">
      <c r="A20" s="18">
        <f t="shared" si="0"/>
        <v>19</v>
      </c>
      <c r="B20" s="19" t="s">
        <v>139</v>
      </c>
      <c r="C20" s="19" t="s">
        <v>140</v>
      </c>
      <c r="D20" s="20">
        <v>851661139</v>
      </c>
      <c r="E20" s="20">
        <v>8691002648</v>
      </c>
      <c r="F20" s="19" t="s">
        <v>146</v>
      </c>
      <c r="G20" s="19" t="s">
        <v>140</v>
      </c>
      <c r="H20" s="24" t="s">
        <v>147</v>
      </c>
      <c r="I20" s="24" t="s">
        <v>357</v>
      </c>
      <c r="J20" s="22">
        <v>44167</v>
      </c>
      <c r="K20" s="23">
        <f>J20+364</f>
        <v>44531</v>
      </c>
      <c r="L20" s="23">
        <f>J20+365</f>
        <v>44532</v>
      </c>
      <c r="M20" s="23">
        <f>K20+365</f>
        <v>44896</v>
      </c>
      <c r="N20" s="18" t="s">
        <v>24</v>
      </c>
      <c r="O20" s="19" t="s">
        <v>18</v>
      </c>
      <c r="P20" s="19" t="s">
        <v>127</v>
      </c>
      <c r="Q20" s="20" t="s">
        <v>20</v>
      </c>
      <c r="R20" s="19" t="s">
        <v>171</v>
      </c>
      <c r="S20" s="19" t="s">
        <v>172</v>
      </c>
      <c r="T20" s="20">
        <v>530</v>
      </c>
      <c r="U20" s="20">
        <v>1550</v>
      </c>
      <c r="V20" s="18"/>
      <c r="W20" s="20">
        <v>1200</v>
      </c>
      <c r="X20" s="20">
        <v>5</v>
      </c>
      <c r="Y20" s="20">
        <v>2010</v>
      </c>
      <c r="Z20" s="25">
        <v>10000</v>
      </c>
      <c r="AA20" s="18" t="s">
        <v>221</v>
      </c>
      <c r="AB20" s="18"/>
      <c r="AC20" s="27">
        <v>13600</v>
      </c>
      <c r="AD20" s="25">
        <v>12300</v>
      </c>
      <c r="AE20" s="18" t="s">
        <v>222</v>
      </c>
    </row>
    <row r="21" spans="1:31" s="26" customFormat="1" ht="15" customHeight="1">
      <c r="A21" s="18">
        <f t="shared" si="0"/>
        <v>20</v>
      </c>
      <c r="B21" s="40" t="s">
        <v>354</v>
      </c>
      <c r="C21" s="18" t="s">
        <v>29</v>
      </c>
      <c r="D21" s="18">
        <v>850233890</v>
      </c>
      <c r="E21" s="18">
        <v>8690003031</v>
      </c>
      <c r="F21" s="40" t="s">
        <v>354</v>
      </c>
      <c r="G21" s="18" t="s">
        <v>29</v>
      </c>
      <c r="H21" s="18">
        <v>850233890</v>
      </c>
      <c r="I21" s="18">
        <v>8690003031</v>
      </c>
      <c r="J21" s="38"/>
      <c r="K21" s="38"/>
      <c r="L21" s="23">
        <v>44533</v>
      </c>
      <c r="M21" s="23">
        <f>L21+364</f>
        <v>44897</v>
      </c>
      <c r="N21" s="18" t="s">
        <v>76</v>
      </c>
      <c r="O21" s="18" t="s">
        <v>63</v>
      </c>
      <c r="P21" s="18" t="s">
        <v>64</v>
      </c>
      <c r="Q21" s="18" t="s">
        <v>17</v>
      </c>
      <c r="R21" s="18" t="s">
        <v>65</v>
      </c>
      <c r="S21" s="33" t="s">
        <v>66</v>
      </c>
      <c r="T21" s="18">
        <v>807</v>
      </c>
      <c r="U21" s="18">
        <v>2211</v>
      </c>
      <c r="V21" s="34">
        <v>43802</v>
      </c>
      <c r="W21" s="18">
        <v>1968</v>
      </c>
      <c r="X21" s="18">
        <v>2</v>
      </c>
      <c r="Y21" s="18">
        <v>2019</v>
      </c>
      <c r="Z21" s="25">
        <v>10000</v>
      </c>
      <c r="AA21" s="18"/>
      <c r="AB21" s="18"/>
      <c r="AC21" s="32">
        <v>53000</v>
      </c>
      <c r="AD21" s="35">
        <v>47700</v>
      </c>
      <c r="AE21" s="18" t="s">
        <v>23</v>
      </c>
    </row>
    <row r="22" spans="1:31" s="26" customFormat="1" ht="15" customHeight="1">
      <c r="A22" s="18">
        <f t="shared" si="0"/>
        <v>21</v>
      </c>
      <c r="B22" s="40" t="s">
        <v>354</v>
      </c>
      <c r="C22" s="18" t="s">
        <v>29</v>
      </c>
      <c r="D22" s="18">
        <v>850233890</v>
      </c>
      <c r="E22" s="18">
        <v>8690003031</v>
      </c>
      <c r="F22" s="40" t="s">
        <v>354</v>
      </c>
      <c r="G22" s="18" t="s">
        <v>29</v>
      </c>
      <c r="H22" s="18">
        <v>850233890</v>
      </c>
      <c r="I22" s="18">
        <v>8690003031</v>
      </c>
      <c r="J22" s="38"/>
      <c r="K22" s="38"/>
      <c r="L22" s="23">
        <v>44537</v>
      </c>
      <c r="M22" s="23">
        <f>L22+364</f>
        <v>44901</v>
      </c>
      <c r="N22" s="18" t="s">
        <v>76</v>
      </c>
      <c r="O22" s="18" t="s">
        <v>72</v>
      </c>
      <c r="P22" s="18" t="s">
        <v>133</v>
      </c>
      <c r="Q22" s="18" t="s">
        <v>79</v>
      </c>
      <c r="R22" s="18" t="s">
        <v>134</v>
      </c>
      <c r="S22" s="18" t="s">
        <v>135</v>
      </c>
      <c r="T22" s="18">
        <v>5000</v>
      </c>
      <c r="U22" s="18">
        <v>11990</v>
      </c>
      <c r="V22" s="34">
        <v>40526</v>
      </c>
      <c r="W22" s="18">
        <v>4761</v>
      </c>
      <c r="X22" s="18">
        <v>2</v>
      </c>
      <c r="Y22" s="18">
        <v>2010</v>
      </c>
      <c r="Z22" s="25">
        <v>10000</v>
      </c>
      <c r="AA22" s="18"/>
      <c r="AB22" s="18"/>
      <c r="AC22" s="32">
        <v>106000</v>
      </c>
      <c r="AD22" s="25">
        <v>100700</v>
      </c>
      <c r="AE22" s="18" t="s">
        <v>23</v>
      </c>
    </row>
    <row r="23" spans="1:31" s="26" customFormat="1" ht="15" customHeight="1">
      <c r="A23" s="18">
        <f t="shared" si="0"/>
        <v>22</v>
      </c>
      <c r="B23" s="19" t="s">
        <v>139</v>
      </c>
      <c r="C23" s="19" t="s">
        <v>140</v>
      </c>
      <c r="D23" s="20">
        <v>851661139</v>
      </c>
      <c r="E23" s="20">
        <v>8691002648</v>
      </c>
      <c r="F23" s="19" t="s">
        <v>161</v>
      </c>
      <c r="G23" s="19" t="s">
        <v>162</v>
      </c>
      <c r="H23" s="19">
        <v>851722243</v>
      </c>
      <c r="I23" s="24">
        <v>8691674112</v>
      </c>
      <c r="J23" s="31">
        <v>44185</v>
      </c>
      <c r="K23" s="23">
        <f>J23+364</f>
        <v>44549</v>
      </c>
      <c r="L23" s="23">
        <f>J23+365</f>
        <v>44550</v>
      </c>
      <c r="M23" s="23">
        <f>K23+365</f>
        <v>44914</v>
      </c>
      <c r="N23" s="18" t="s">
        <v>355</v>
      </c>
      <c r="O23" s="20" t="s">
        <v>173</v>
      </c>
      <c r="P23" s="20" t="s">
        <v>174</v>
      </c>
      <c r="Q23" s="18" t="s">
        <v>340</v>
      </c>
      <c r="R23" s="20" t="s">
        <v>175</v>
      </c>
      <c r="S23" s="20" t="s">
        <v>176</v>
      </c>
      <c r="T23" s="20">
        <v>0</v>
      </c>
      <c r="U23" s="20">
        <v>16000</v>
      </c>
      <c r="V23" s="18"/>
      <c r="W23" s="20">
        <v>7698</v>
      </c>
      <c r="X23" s="20">
        <v>6</v>
      </c>
      <c r="Y23" s="20">
        <v>2019</v>
      </c>
      <c r="Z23" s="25">
        <v>10000</v>
      </c>
      <c r="AA23" s="18" t="s">
        <v>221</v>
      </c>
      <c r="AB23" s="18"/>
      <c r="AC23" s="32">
        <v>760000</v>
      </c>
      <c r="AD23" s="25">
        <v>722000</v>
      </c>
      <c r="AE23" s="18" t="s">
        <v>222</v>
      </c>
    </row>
    <row r="24" spans="1:31" s="26" customFormat="1" ht="15" customHeight="1">
      <c r="A24" s="18">
        <f t="shared" si="0"/>
        <v>23</v>
      </c>
      <c r="B24" s="40" t="s">
        <v>354</v>
      </c>
      <c r="C24" s="18" t="s">
        <v>29</v>
      </c>
      <c r="D24" s="18">
        <v>850233890</v>
      </c>
      <c r="E24" s="18">
        <v>8690003031</v>
      </c>
      <c r="F24" s="40" t="s">
        <v>354</v>
      </c>
      <c r="G24" s="18" t="s">
        <v>29</v>
      </c>
      <c r="H24" s="18">
        <v>850233890</v>
      </c>
      <c r="I24" s="18">
        <v>8690003031</v>
      </c>
      <c r="J24" s="38"/>
      <c r="K24" s="38"/>
      <c r="L24" s="23">
        <v>44553</v>
      </c>
      <c r="M24" s="23">
        <f>L24+364</f>
        <v>44917</v>
      </c>
      <c r="N24" s="18" t="s">
        <v>76</v>
      </c>
      <c r="O24" s="18" t="s">
        <v>45</v>
      </c>
      <c r="P24" s="18" t="s">
        <v>116</v>
      </c>
      <c r="Q24" s="18" t="s">
        <v>17</v>
      </c>
      <c r="R24" s="18" t="s">
        <v>117</v>
      </c>
      <c r="S24" s="33" t="s">
        <v>118</v>
      </c>
      <c r="T24" s="18">
        <v>3970</v>
      </c>
      <c r="U24" s="18">
        <v>7000</v>
      </c>
      <c r="V24" s="34">
        <v>41631</v>
      </c>
      <c r="W24" s="18">
        <v>2998</v>
      </c>
      <c r="X24" s="18">
        <v>3</v>
      </c>
      <c r="Y24" s="18">
        <v>2013</v>
      </c>
      <c r="Z24" s="25">
        <v>10000</v>
      </c>
      <c r="AA24" s="18"/>
      <c r="AB24" s="18"/>
      <c r="AC24" s="32">
        <v>53100</v>
      </c>
      <c r="AD24" s="25">
        <v>48000</v>
      </c>
      <c r="AE24" s="18" t="s">
        <v>23</v>
      </c>
    </row>
    <row r="25" spans="1:31" s="26" customFormat="1" ht="15" customHeight="1">
      <c r="A25" s="18">
        <f t="shared" si="0"/>
        <v>24</v>
      </c>
      <c r="B25" s="18" t="s">
        <v>335</v>
      </c>
      <c r="C25" s="18" t="s">
        <v>223</v>
      </c>
      <c r="D25" s="18">
        <v>850035397</v>
      </c>
      <c r="E25" s="18">
        <v>8690003189</v>
      </c>
      <c r="F25" s="18" t="s">
        <v>335</v>
      </c>
      <c r="G25" s="18" t="s">
        <v>223</v>
      </c>
      <c r="H25" s="18">
        <v>850035397</v>
      </c>
      <c r="I25" s="18">
        <v>8690003189</v>
      </c>
      <c r="J25" s="39"/>
      <c r="K25" s="39"/>
      <c r="L25" s="23">
        <v>44558</v>
      </c>
      <c r="M25" s="23">
        <f>L25+364</f>
        <v>44922</v>
      </c>
      <c r="N25" s="18" t="s">
        <v>39</v>
      </c>
      <c r="O25" s="18" t="s">
        <v>244</v>
      </c>
      <c r="P25" s="18" t="s">
        <v>245</v>
      </c>
      <c r="Q25" s="18" t="s">
        <v>275</v>
      </c>
      <c r="R25" s="18" t="s">
        <v>267</v>
      </c>
      <c r="S25" s="18" t="s">
        <v>315</v>
      </c>
      <c r="T25" s="18">
        <v>6895</v>
      </c>
      <c r="U25" s="18">
        <v>18000</v>
      </c>
      <c r="V25" s="34"/>
      <c r="W25" s="18">
        <v>6692</v>
      </c>
      <c r="X25" s="18">
        <v>3</v>
      </c>
      <c r="Y25" s="18">
        <v>2012</v>
      </c>
      <c r="Z25" s="25">
        <v>10000</v>
      </c>
      <c r="AA25" s="18"/>
      <c r="AB25" s="18"/>
      <c r="AC25" s="20"/>
      <c r="AD25" s="25"/>
      <c r="AE25" s="25"/>
    </row>
    <row r="26" spans="1:31" s="26" customFormat="1" ht="15" customHeight="1">
      <c r="A26" s="18">
        <f t="shared" si="0"/>
        <v>25</v>
      </c>
      <c r="B26" s="40" t="s">
        <v>354</v>
      </c>
      <c r="C26" s="18" t="s">
        <v>29</v>
      </c>
      <c r="D26" s="18">
        <v>850233890</v>
      </c>
      <c r="E26" s="18">
        <v>8690003031</v>
      </c>
      <c r="F26" s="40" t="s">
        <v>354</v>
      </c>
      <c r="G26" s="18" t="s">
        <v>29</v>
      </c>
      <c r="H26" s="18">
        <v>850233890</v>
      </c>
      <c r="I26" s="18">
        <v>8690003031</v>
      </c>
      <c r="J26" s="39"/>
      <c r="K26" s="39"/>
      <c r="L26" s="23">
        <v>44559</v>
      </c>
      <c r="M26" s="23">
        <f>L26+364</f>
        <v>44923</v>
      </c>
      <c r="N26" s="18" t="s">
        <v>76</v>
      </c>
      <c r="O26" s="18" t="s">
        <v>112</v>
      </c>
      <c r="P26" s="18" t="s">
        <v>113</v>
      </c>
      <c r="Q26" s="18" t="s">
        <v>79</v>
      </c>
      <c r="R26" s="18" t="s">
        <v>114</v>
      </c>
      <c r="S26" s="33" t="s">
        <v>115</v>
      </c>
      <c r="T26" s="18">
        <v>1630</v>
      </c>
      <c r="U26" s="18">
        <v>5500</v>
      </c>
      <c r="V26" s="34">
        <v>43006</v>
      </c>
      <c r="W26" s="18">
        <v>2143</v>
      </c>
      <c r="X26" s="18">
        <v>3</v>
      </c>
      <c r="Y26" s="18">
        <v>2017</v>
      </c>
      <c r="Z26" s="25">
        <v>10000</v>
      </c>
      <c r="AA26" s="18"/>
      <c r="AB26" s="18"/>
      <c r="AC26" s="32">
        <v>363000</v>
      </c>
      <c r="AD26" s="25">
        <v>344900</v>
      </c>
      <c r="AE26" s="18" t="s">
        <v>23</v>
      </c>
    </row>
    <row r="27" spans="1:31" s="26" customFormat="1" ht="15" customHeight="1">
      <c r="A27" s="18">
        <f t="shared" si="0"/>
        <v>26</v>
      </c>
      <c r="B27" s="40" t="s">
        <v>354</v>
      </c>
      <c r="C27" s="18" t="s">
        <v>29</v>
      </c>
      <c r="D27" s="18">
        <v>850233890</v>
      </c>
      <c r="E27" s="18">
        <v>8690003031</v>
      </c>
      <c r="F27" s="40" t="s">
        <v>354</v>
      </c>
      <c r="G27" s="18" t="s">
        <v>29</v>
      </c>
      <c r="H27" s="18">
        <v>850233890</v>
      </c>
      <c r="I27" s="18">
        <v>8690003031</v>
      </c>
      <c r="J27" s="23">
        <v>44197</v>
      </c>
      <c r="K27" s="23">
        <f t="shared" ref="K27:K58" si="2">J27+364</f>
        <v>44561</v>
      </c>
      <c r="L27" s="23">
        <f t="shared" ref="L27:L58" si="3">J27+365</f>
        <v>44562</v>
      </c>
      <c r="M27" s="23">
        <f t="shared" ref="M27:M58" si="4">K27+365</f>
        <v>44926</v>
      </c>
      <c r="N27" s="18" t="s">
        <v>30</v>
      </c>
      <c r="O27" s="18" t="s">
        <v>45</v>
      </c>
      <c r="P27" s="18" t="s">
        <v>46</v>
      </c>
      <c r="Q27" s="18" t="s">
        <v>35</v>
      </c>
      <c r="R27" s="18" t="s">
        <v>51</v>
      </c>
      <c r="S27" s="33" t="s">
        <v>47</v>
      </c>
      <c r="T27" s="18">
        <v>1</v>
      </c>
      <c r="U27" s="18">
        <v>1000</v>
      </c>
      <c r="V27" s="34">
        <v>38354</v>
      </c>
      <c r="W27" s="18">
        <v>0</v>
      </c>
      <c r="X27" s="18">
        <v>0</v>
      </c>
      <c r="Y27" s="18">
        <v>2005</v>
      </c>
      <c r="Z27" s="25"/>
      <c r="AA27" s="18"/>
      <c r="AB27" s="18"/>
      <c r="AC27" s="32"/>
      <c r="AD27" s="25"/>
      <c r="AE27" s="18"/>
    </row>
    <row r="28" spans="1:31" s="26" customFormat="1" ht="15" customHeight="1">
      <c r="A28" s="18">
        <f t="shared" si="0"/>
        <v>27</v>
      </c>
      <c r="B28" s="40" t="s">
        <v>354</v>
      </c>
      <c r="C28" s="18" t="s">
        <v>29</v>
      </c>
      <c r="D28" s="18">
        <v>850233890</v>
      </c>
      <c r="E28" s="18">
        <v>8690003031</v>
      </c>
      <c r="F28" s="40" t="s">
        <v>354</v>
      </c>
      <c r="G28" s="18" t="s">
        <v>29</v>
      </c>
      <c r="H28" s="18">
        <v>850233890</v>
      </c>
      <c r="I28" s="18">
        <v>8690003031</v>
      </c>
      <c r="J28" s="23">
        <v>44197</v>
      </c>
      <c r="K28" s="23">
        <f t="shared" si="2"/>
        <v>44561</v>
      </c>
      <c r="L28" s="23">
        <f t="shared" si="3"/>
        <v>44562</v>
      </c>
      <c r="M28" s="23">
        <f t="shared" si="4"/>
        <v>44926</v>
      </c>
      <c r="N28" s="18" t="s">
        <v>30</v>
      </c>
      <c r="O28" s="18" t="s">
        <v>43</v>
      </c>
      <c r="P28" s="18"/>
      <c r="Q28" s="18" t="s">
        <v>35</v>
      </c>
      <c r="R28" s="18" t="s">
        <v>50</v>
      </c>
      <c r="S28" s="33" t="s">
        <v>44</v>
      </c>
      <c r="T28" s="18">
        <v>1</v>
      </c>
      <c r="U28" s="18">
        <v>1100</v>
      </c>
      <c r="V28" s="34">
        <v>30682</v>
      </c>
      <c r="W28" s="18">
        <v>0</v>
      </c>
      <c r="X28" s="18">
        <v>0</v>
      </c>
      <c r="Y28" s="18">
        <v>1984</v>
      </c>
      <c r="Z28" s="25"/>
      <c r="AA28" s="18"/>
      <c r="AB28" s="18"/>
      <c r="AC28" s="32"/>
      <c r="AD28" s="25"/>
      <c r="AE28" s="18"/>
    </row>
    <row r="29" spans="1:31" s="26" customFormat="1" ht="15" customHeight="1">
      <c r="A29" s="18">
        <f t="shared" si="0"/>
        <v>28</v>
      </c>
      <c r="B29" s="40" t="s">
        <v>354</v>
      </c>
      <c r="C29" s="18" t="s">
        <v>29</v>
      </c>
      <c r="D29" s="18">
        <v>850233890</v>
      </c>
      <c r="E29" s="18">
        <v>8690003031</v>
      </c>
      <c r="F29" s="40" t="s">
        <v>354</v>
      </c>
      <c r="G29" s="18" t="s">
        <v>29</v>
      </c>
      <c r="H29" s="18">
        <v>850233890</v>
      </c>
      <c r="I29" s="18">
        <v>8690003031</v>
      </c>
      <c r="J29" s="23">
        <v>44197</v>
      </c>
      <c r="K29" s="23">
        <f t="shared" si="2"/>
        <v>44561</v>
      </c>
      <c r="L29" s="23">
        <f t="shared" si="3"/>
        <v>44562</v>
      </c>
      <c r="M29" s="23">
        <f t="shared" si="4"/>
        <v>44926</v>
      </c>
      <c r="N29" s="18" t="s">
        <v>30</v>
      </c>
      <c r="O29" s="18" t="s">
        <v>48</v>
      </c>
      <c r="P29" s="18">
        <v>10</v>
      </c>
      <c r="Q29" s="18" t="s">
        <v>35</v>
      </c>
      <c r="R29" s="18" t="s">
        <v>52</v>
      </c>
      <c r="S29" s="33" t="s">
        <v>49</v>
      </c>
      <c r="T29" s="18">
        <v>1</v>
      </c>
      <c r="U29" s="18">
        <v>1000</v>
      </c>
      <c r="V29" s="34">
        <v>35063</v>
      </c>
      <c r="W29" s="18">
        <v>0</v>
      </c>
      <c r="X29" s="18">
        <v>0</v>
      </c>
      <c r="Y29" s="18">
        <v>1995</v>
      </c>
      <c r="Z29" s="25"/>
      <c r="AA29" s="18"/>
      <c r="AB29" s="18"/>
      <c r="AC29" s="32"/>
      <c r="AD29" s="25"/>
      <c r="AE29" s="18"/>
    </row>
    <row r="30" spans="1:31" s="26" customFormat="1" ht="15" customHeight="1">
      <c r="A30" s="18">
        <f t="shared" si="0"/>
        <v>29</v>
      </c>
      <c r="B30" s="40" t="s">
        <v>354</v>
      </c>
      <c r="C30" s="18" t="s">
        <v>29</v>
      </c>
      <c r="D30" s="18">
        <v>850233890</v>
      </c>
      <c r="E30" s="18">
        <v>8690003031</v>
      </c>
      <c r="F30" s="40" t="s">
        <v>354</v>
      </c>
      <c r="G30" s="18" t="s">
        <v>29</v>
      </c>
      <c r="H30" s="18">
        <v>850233890</v>
      </c>
      <c r="I30" s="18">
        <v>8690003031</v>
      </c>
      <c r="J30" s="23">
        <v>44197</v>
      </c>
      <c r="K30" s="23">
        <f t="shared" si="2"/>
        <v>44561</v>
      </c>
      <c r="L30" s="23">
        <f t="shared" si="3"/>
        <v>44562</v>
      </c>
      <c r="M30" s="23">
        <f t="shared" si="4"/>
        <v>44926</v>
      </c>
      <c r="N30" s="18" t="s">
        <v>30</v>
      </c>
      <c r="O30" s="18" t="s">
        <v>40</v>
      </c>
      <c r="P30" s="18"/>
      <c r="Q30" s="18" t="s">
        <v>35</v>
      </c>
      <c r="R30" s="18" t="s">
        <v>41</v>
      </c>
      <c r="S30" s="33" t="s">
        <v>42</v>
      </c>
      <c r="T30" s="18">
        <v>1</v>
      </c>
      <c r="U30" s="18">
        <v>690</v>
      </c>
      <c r="V30" s="34">
        <v>38724</v>
      </c>
      <c r="W30" s="18">
        <v>0</v>
      </c>
      <c r="X30" s="18">
        <v>0</v>
      </c>
      <c r="Y30" s="18">
        <v>2006</v>
      </c>
      <c r="Z30" s="25"/>
      <c r="AA30" s="18"/>
      <c r="AB30" s="18"/>
      <c r="AC30" s="32"/>
      <c r="AD30" s="25"/>
      <c r="AE30" s="18"/>
    </row>
    <row r="31" spans="1:31" s="26" customFormat="1" ht="15" customHeight="1">
      <c r="A31" s="18">
        <f t="shared" si="0"/>
        <v>30</v>
      </c>
      <c r="B31" s="40" t="s">
        <v>354</v>
      </c>
      <c r="C31" s="18" t="s">
        <v>29</v>
      </c>
      <c r="D31" s="18">
        <v>850233890</v>
      </c>
      <c r="E31" s="18">
        <v>8690003031</v>
      </c>
      <c r="F31" s="40" t="s">
        <v>354</v>
      </c>
      <c r="G31" s="18" t="s">
        <v>29</v>
      </c>
      <c r="H31" s="18">
        <v>850233890</v>
      </c>
      <c r="I31" s="18">
        <v>8690003031</v>
      </c>
      <c r="J31" s="23">
        <v>44197</v>
      </c>
      <c r="K31" s="23">
        <f t="shared" si="2"/>
        <v>44561</v>
      </c>
      <c r="L31" s="23">
        <f t="shared" si="3"/>
        <v>44562</v>
      </c>
      <c r="M31" s="23">
        <f t="shared" si="4"/>
        <v>44926</v>
      </c>
      <c r="N31" s="18" t="s">
        <v>30</v>
      </c>
      <c r="O31" s="18" t="s">
        <v>31</v>
      </c>
      <c r="P31" s="18" t="s">
        <v>32</v>
      </c>
      <c r="Q31" s="18" t="s">
        <v>21</v>
      </c>
      <c r="R31" s="18" t="s">
        <v>33</v>
      </c>
      <c r="S31" s="33">
        <v>455162</v>
      </c>
      <c r="T31" s="18">
        <v>0</v>
      </c>
      <c r="U31" s="18">
        <v>2955</v>
      </c>
      <c r="V31" s="34">
        <v>30091</v>
      </c>
      <c r="W31" s="18">
        <v>3120</v>
      </c>
      <c r="X31" s="18">
        <v>1</v>
      </c>
      <c r="Y31" s="18">
        <v>1982</v>
      </c>
      <c r="Z31" s="25"/>
      <c r="AA31" s="18"/>
      <c r="AB31" s="18"/>
      <c r="AC31" s="32"/>
      <c r="AD31" s="25"/>
      <c r="AE31" s="18"/>
    </row>
    <row r="32" spans="1:31" s="26" customFormat="1" ht="15" customHeight="1">
      <c r="A32" s="18">
        <f t="shared" si="0"/>
        <v>31</v>
      </c>
      <c r="B32" s="19" t="s">
        <v>139</v>
      </c>
      <c r="C32" s="19" t="s">
        <v>140</v>
      </c>
      <c r="D32" s="20">
        <v>851661139</v>
      </c>
      <c r="E32" s="20">
        <v>8691002648</v>
      </c>
      <c r="F32" s="19" t="s">
        <v>177</v>
      </c>
      <c r="G32" s="19" t="s">
        <v>178</v>
      </c>
      <c r="H32" s="24">
        <v>851787691</v>
      </c>
      <c r="I32" s="24">
        <v>8691795695</v>
      </c>
      <c r="J32" s="31">
        <v>44198</v>
      </c>
      <c r="K32" s="23">
        <f t="shared" si="2"/>
        <v>44562</v>
      </c>
      <c r="L32" s="23">
        <f t="shared" si="3"/>
        <v>44563</v>
      </c>
      <c r="M32" s="23">
        <f t="shared" si="4"/>
        <v>44927</v>
      </c>
      <c r="N32" s="18" t="s">
        <v>39</v>
      </c>
      <c r="O32" s="19" t="s">
        <v>179</v>
      </c>
      <c r="P32" s="19" t="s">
        <v>180</v>
      </c>
      <c r="Q32" s="18" t="s">
        <v>340</v>
      </c>
      <c r="R32" s="20" t="s">
        <v>181</v>
      </c>
      <c r="S32" s="20">
        <v>460136</v>
      </c>
      <c r="T32" s="20">
        <v>820</v>
      </c>
      <c r="U32" s="20">
        <v>2500</v>
      </c>
      <c r="V32" s="18"/>
      <c r="W32" s="20">
        <v>2120</v>
      </c>
      <c r="X32" s="20">
        <v>2</v>
      </c>
      <c r="Y32" s="20">
        <v>1986</v>
      </c>
      <c r="Z32" s="25">
        <v>10000</v>
      </c>
      <c r="AA32" s="18"/>
      <c r="AB32" s="18"/>
      <c r="AC32" s="20"/>
      <c r="AD32" s="25"/>
      <c r="AE32" s="18"/>
    </row>
    <row r="33" spans="1:31" s="26" customFormat="1" ht="15" customHeight="1">
      <c r="A33" s="18">
        <f t="shared" si="0"/>
        <v>32</v>
      </c>
      <c r="B33" s="19" t="s">
        <v>139</v>
      </c>
      <c r="C33" s="19" t="s">
        <v>140</v>
      </c>
      <c r="D33" s="20">
        <v>851661139</v>
      </c>
      <c r="E33" s="20">
        <v>8691002648</v>
      </c>
      <c r="F33" s="19" t="s">
        <v>161</v>
      </c>
      <c r="G33" s="19" t="s">
        <v>162</v>
      </c>
      <c r="H33" s="19">
        <v>851722243</v>
      </c>
      <c r="I33" s="19">
        <v>8691674112</v>
      </c>
      <c r="J33" s="22">
        <v>44198</v>
      </c>
      <c r="K33" s="23">
        <f t="shared" si="2"/>
        <v>44562</v>
      </c>
      <c r="L33" s="23">
        <f t="shared" si="3"/>
        <v>44563</v>
      </c>
      <c r="M33" s="23">
        <f t="shared" si="4"/>
        <v>44927</v>
      </c>
      <c r="N33" s="18" t="s">
        <v>39</v>
      </c>
      <c r="O33" s="19" t="s">
        <v>137</v>
      </c>
      <c r="P33" s="19" t="s">
        <v>182</v>
      </c>
      <c r="Q33" s="18" t="s">
        <v>340</v>
      </c>
      <c r="R33" s="19" t="s">
        <v>183</v>
      </c>
      <c r="S33" s="20">
        <v>21017</v>
      </c>
      <c r="T33" s="20">
        <v>5890</v>
      </c>
      <c r="U33" s="20">
        <v>14940</v>
      </c>
      <c r="V33" s="18"/>
      <c r="W33" s="20">
        <v>11100</v>
      </c>
      <c r="X33" s="20">
        <v>4</v>
      </c>
      <c r="Y33" s="20">
        <v>1991</v>
      </c>
      <c r="Z33" s="25">
        <v>10000</v>
      </c>
      <c r="AA33" s="18"/>
      <c r="AB33" s="18"/>
      <c r="AC33" s="20"/>
      <c r="AD33" s="25"/>
      <c r="AE33" s="18"/>
    </row>
    <row r="34" spans="1:31" s="26" customFormat="1" ht="15" customHeight="1">
      <c r="A34" s="18">
        <f t="shared" si="0"/>
        <v>33</v>
      </c>
      <c r="B34" s="19" t="s">
        <v>139</v>
      </c>
      <c r="C34" s="19" t="s">
        <v>140</v>
      </c>
      <c r="D34" s="20">
        <v>851661139</v>
      </c>
      <c r="E34" s="20">
        <v>8691002648</v>
      </c>
      <c r="F34" s="19" t="s">
        <v>282</v>
      </c>
      <c r="G34" s="19" t="s">
        <v>184</v>
      </c>
      <c r="H34" s="19">
        <v>851782788</v>
      </c>
      <c r="I34" s="19">
        <v>8691828673</v>
      </c>
      <c r="J34" s="31">
        <v>44214</v>
      </c>
      <c r="K34" s="23">
        <f t="shared" si="2"/>
        <v>44578</v>
      </c>
      <c r="L34" s="23">
        <f t="shared" si="3"/>
        <v>44579</v>
      </c>
      <c r="M34" s="23">
        <f t="shared" si="4"/>
        <v>44943</v>
      </c>
      <c r="N34" s="18" t="s">
        <v>39</v>
      </c>
      <c r="O34" s="19" t="s">
        <v>148</v>
      </c>
      <c r="P34" s="19" t="s">
        <v>185</v>
      </c>
      <c r="Q34" s="20" t="s">
        <v>20</v>
      </c>
      <c r="R34" s="20" t="s">
        <v>186</v>
      </c>
      <c r="S34" s="20" t="s">
        <v>187</v>
      </c>
      <c r="T34" s="20">
        <v>0</v>
      </c>
      <c r="U34" s="20">
        <v>3000</v>
      </c>
      <c r="V34" s="18"/>
      <c r="W34" s="20">
        <v>1998</v>
      </c>
      <c r="X34" s="20">
        <v>9</v>
      </c>
      <c r="Y34" s="20">
        <v>2001</v>
      </c>
      <c r="Z34" s="25">
        <v>10000</v>
      </c>
      <c r="AA34" s="18"/>
      <c r="AB34" s="18"/>
      <c r="AC34" s="20"/>
      <c r="AD34" s="25"/>
      <c r="AE34" s="18"/>
    </row>
    <row r="35" spans="1:31" s="26" customFormat="1" ht="15" customHeight="1">
      <c r="A35" s="18">
        <f t="shared" si="0"/>
        <v>34</v>
      </c>
      <c r="B35" s="18" t="s">
        <v>335</v>
      </c>
      <c r="C35" s="18" t="s">
        <v>223</v>
      </c>
      <c r="D35" s="18">
        <v>850035397</v>
      </c>
      <c r="E35" s="18">
        <v>8690003189</v>
      </c>
      <c r="F35" s="18" t="s">
        <v>335</v>
      </c>
      <c r="G35" s="18" t="s">
        <v>223</v>
      </c>
      <c r="H35" s="18">
        <v>850035397</v>
      </c>
      <c r="I35" s="18">
        <v>8690003189</v>
      </c>
      <c r="J35" s="23">
        <v>44217</v>
      </c>
      <c r="K35" s="23">
        <f t="shared" si="2"/>
        <v>44581</v>
      </c>
      <c r="L35" s="23">
        <f t="shared" si="3"/>
        <v>44582</v>
      </c>
      <c r="M35" s="23">
        <f t="shared" si="4"/>
        <v>44946</v>
      </c>
      <c r="N35" s="18" t="s">
        <v>39</v>
      </c>
      <c r="O35" s="18" t="s">
        <v>242</v>
      </c>
      <c r="P35" s="18" t="s">
        <v>243</v>
      </c>
      <c r="Q35" s="18" t="s">
        <v>17</v>
      </c>
      <c r="R35" s="18" t="s">
        <v>266</v>
      </c>
      <c r="S35" s="33" t="s">
        <v>314</v>
      </c>
      <c r="T35" s="18">
        <v>800</v>
      </c>
      <c r="U35" s="18">
        <v>3500</v>
      </c>
      <c r="V35" s="34"/>
      <c r="W35" s="18">
        <v>2148</v>
      </c>
      <c r="X35" s="18">
        <v>2</v>
      </c>
      <c r="Y35" s="18">
        <v>2008</v>
      </c>
      <c r="Z35" s="25">
        <v>10000</v>
      </c>
      <c r="AA35" s="18"/>
      <c r="AB35" s="18"/>
      <c r="AC35" s="20"/>
      <c r="AD35" s="25"/>
      <c r="AE35" s="25"/>
    </row>
    <row r="36" spans="1:31" s="26" customFormat="1" ht="15" customHeight="1">
      <c r="A36" s="18">
        <f t="shared" ref="A36:A67" si="5">A35+1</f>
        <v>35</v>
      </c>
      <c r="B36" s="40" t="s">
        <v>354</v>
      </c>
      <c r="C36" s="18" t="s">
        <v>29</v>
      </c>
      <c r="D36" s="18">
        <v>850233890</v>
      </c>
      <c r="E36" s="18">
        <v>8690003031</v>
      </c>
      <c r="F36" s="40" t="s">
        <v>354</v>
      </c>
      <c r="G36" s="18" t="s">
        <v>29</v>
      </c>
      <c r="H36" s="18">
        <v>850233890</v>
      </c>
      <c r="I36" s="18">
        <v>8690003031</v>
      </c>
      <c r="J36" s="23">
        <v>44220</v>
      </c>
      <c r="K36" s="23">
        <f t="shared" si="2"/>
        <v>44584</v>
      </c>
      <c r="L36" s="23">
        <f t="shared" si="3"/>
        <v>44585</v>
      </c>
      <c r="M36" s="23">
        <f t="shared" si="4"/>
        <v>44949</v>
      </c>
      <c r="N36" s="18" t="s">
        <v>76</v>
      </c>
      <c r="O36" s="18" t="s">
        <v>25</v>
      </c>
      <c r="P36" s="18" t="s">
        <v>67</v>
      </c>
      <c r="Q36" s="18" t="s">
        <v>17</v>
      </c>
      <c r="R36" s="18" t="s">
        <v>68</v>
      </c>
      <c r="S36" s="33" t="s">
        <v>69</v>
      </c>
      <c r="T36" s="18">
        <v>660</v>
      </c>
      <c r="U36" s="18">
        <v>1750</v>
      </c>
      <c r="V36" s="34">
        <v>40934</v>
      </c>
      <c r="W36" s="18">
        <v>1248</v>
      </c>
      <c r="X36" s="18">
        <v>2</v>
      </c>
      <c r="Y36" s="18">
        <v>2011</v>
      </c>
      <c r="Z36" s="25">
        <v>10000</v>
      </c>
      <c r="AA36" s="18"/>
      <c r="AB36" s="18"/>
      <c r="AC36" s="32">
        <v>12200</v>
      </c>
      <c r="AD36" s="25">
        <v>11000</v>
      </c>
      <c r="AE36" s="18" t="s">
        <v>23</v>
      </c>
    </row>
    <row r="37" spans="1:31" s="26" customFormat="1" ht="15" customHeight="1">
      <c r="A37" s="18">
        <f t="shared" si="5"/>
        <v>36</v>
      </c>
      <c r="B37" s="40" t="s">
        <v>354</v>
      </c>
      <c r="C37" s="18" t="s">
        <v>29</v>
      </c>
      <c r="D37" s="18">
        <v>850233890</v>
      </c>
      <c r="E37" s="18">
        <v>8690003031</v>
      </c>
      <c r="F37" s="40" t="s">
        <v>354</v>
      </c>
      <c r="G37" s="18" t="s">
        <v>29</v>
      </c>
      <c r="H37" s="18">
        <v>850233890</v>
      </c>
      <c r="I37" s="18">
        <v>8690003031</v>
      </c>
      <c r="J37" s="23">
        <v>44221</v>
      </c>
      <c r="K37" s="23">
        <f t="shared" si="2"/>
        <v>44585</v>
      </c>
      <c r="L37" s="23">
        <f t="shared" si="3"/>
        <v>44586</v>
      </c>
      <c r="M37" s="23">
        <f t="shared" si="4"/>
        <v>44950</v>
      </c>
      <c r="N37" s="18" t="s">
        <v>76</v>
      </c>
      <c r="O37" s="18" t="s">
        <v>77</v>
      </c>
      <c r="P37" s="18" t="s">
        <v>78</v>
      </c>
      <c r="Q37" s="18" t="s">
        <v>79</v>
      </c>
      <c r="R37" s="18" t="s">
        <v>80</v>
      </c>
      <c r="S37" s="33" t="s">
        <v>81</v>
      </c>
      <c r="T37" s="18">
        <v>5185</v>
      </c>
      <c r="U37" s="18">
        <v>12000</v>
      </c>
      <c r="V37" s="34">
        <v>39477</v>
      </c>
      <c r="W37" s="18">
        <v>6871</v>
      </c>
      <c r="X37" s="18">
        <v>3</v>
      </c>
      <c r="Y37" s="18">
        <v>2008</v>
      </c>
      <c r="Z37" s="25">
        <v>10000</v>
      </c>
      <c r="AA37" s="18"/>
      <c r="AB37" s="18"/>
      <c r="AC37" s="32">
        <v>96100</v>
      </c>
      <c r="AD37" s="25">
        <v>91295</v>
      </c>
      <c r="AE37" s="18" t="s">
        <v>23</v>
      </c>
    </row>
    <row r="38" spans="1:31" s="26" customFormat="1" ht="15" customHeight="1">
      <c r="A38" s="18">
        <f t="shared" si="5"/>
        <v>37</v>
      </c>
      <c r="B38" s="18" t="s">
        <v>335</v>
      </c>
      <c r="C38" s="18" t="s">
        <v>223</v>
      </c>
      <c r="D38" s="18">
        <v>850035397</v>
      </c>
      <c r="E38" s="18">
        <v>8690003189</v>
      </c>
      <c r="F38" s="18" t="s">
        <v>335</v>
      </c>
      <c r="G38" s="18" t="s">
        <v>223</v>
      </c>
      <c r="H38" s="18">
        <v>850035397</v>
      </c>
      <c r="I38" s="18">
        <v>8690003189</v>
      </c>
      <c r="J38" s="23">
        <v>44221</v>
      </c>
      <c r="K38" s="23">
        <f t="shared" si="2"/>
        <v>44585</v>
      </c>
      <c r="L38" s="23">
        <f t="shared" si="3"/>
        <v>44586</v>
      </c>
      <c r="M38" s="23">
        <f t="shared" si="4"/>
        <v>44950</v>
      </c>
      <c r="N38" s="18" t="s">
        <v>39</v>
      </c>
      <c r="O38" s="18" t="s">
        <v>242</v>
      </c>
      <c r="P38" s="18" t="s">
        <v>243</v>
      </c>
      <c r="Q38" s="18" t="s">
        <v>17</v>
      </c>
      <c r="R38" s="18" t="s">
        <v>264</v>
      </c>
      <c r="S38" s="33" t="s">
        <v>312</v>
      </c>
      <c r="T38" s="18">
        <v>1065</v>
      </c>
      <c r="U38" s="18">
        <v>3200</v>
      </c>
      <c r="V38" s="34"/>
      <c r="W38" s="18">
        <v>2148</v>
      </c>
      <c r="X38" s="18">
        <v>2</v>
      </c>
      <c r="Y38" s="18">
        <v>2002</v>
      </c>
      <c r="Z38" s="25">
        <v>10000</v>
      </c>
      <c r="AA38" s="18"/>
      <c r="AB38" s="18"/>
      <c r="AC38" s="20"/>
      <c r="AD38" s="25"/>
      <c r="AE38" s="25"/>
    </row>
    <row r="39" spans="1:31" s="26" customFormat="1" ht="15" customHeight="1">
      <c r="A39" s="18">
        <f t="shared" si="5"/>
        <v>38</v>
      </c>
      <c r="B39" s="40" t="s">
        <v>354</v>
      </c>
      <c r="C39" s="18" t="s">
        <v>29</v>
      </c>
      <c r="D39" s="18">
        <v>850233890</v>
      </c>
      <c r="E39" s="18">
        <v>8690003031</v>
      </c>
      <c r="F39" s="40" t="s">
        <v>354</v>
      </c>
      <c r="G39" s="18" t="s">
        <v>29</v>
      </c>
      <c r="H39" s="18">
        <v>850233890</v>
      </c>
      <c r="I39" s="18">
        <v>8690003031</v>
      </c>
      <c r="J39" s="23">
        <v>44222</v>
      </c>
      <c r="K39" s="23">
        <f t="shared" si="2"/>
        <v>44586</v>
      </c>
      <c r="L39" s="23">
        <f t="shared" si="3"/>
        <v>44587</v>
      </c>
      <c r="M39" s="23">
        <f t="shared" si="4"/>
        <v>44951</v>
      </c>
      <c r="N39" s="18" t="s">
        <v>76</v>
      </c>
      <c r="O39" s="18" t="s">
        <v>25</v>
      </c>
      <c r="P39" s="18" t="s">
        <v>67</v>
      </c>
      <c r="Q39" s="18" t="s">
        <v>17</v>
      </c>
      <c r="R39" s="18" t="s">
        <v>70</v>
      </c>
      <c r="S39" s="33" t="s">
        <v>71</v>
      </c>
      <c r="T39" s="18">
        <v>590</v>
      </c>
      <c r="U39" s="18">
        <v>1800</v>
      </c>
      <c r="V39" s="34">
        <v>40934</v>
      </c>
      <c r="W39" s="18">
        <v>1399</v>
      </c>
      <c r="X39" s="18">
        <v>2</v>
      </c>
      <c r="Y39" s="18">
        <v>2011</v>
      </c>
      <c r="Z39" s="25">
        <v>10000</v>
      </c>
      <c r="AA39" s="18"/>
      <c r="AB39" s="18"/>
      <c r="AC39" s="32">
        <v>10400</v>
      </c>
      <c r="AD39" s="25">
        <v>9400</v>
      </c>
      <c r="AE39" s="18" t="s">
        <v>23</v>
      </c>
    </row>
    <row r="40" spans="1:31" s="26" customFormat="1" ht="15" customHeight="1">
      <c r="A40" s="18">
        <f t="shared" si="5"/>
        <v>39</v>
      </c>
      <c r="B40" s="40" t="s">
        <v>354</v>
      </c>
      <c r="C40" s="18" t="s">
        <v>29</v>
      </c>
      <c r="D40" s="18">
        <v>850233890</v>
      </c>
      <c r="E40" s="18">
        <v>8690003031</v>
      </c>
      <c r="F40" s="40" t="s">
        <v>354</v>
      </c>
      <c r="G40" s="18" t="s">
        <v>29</v>
      </c>
      <c r="H40" s="18">
        <v>850233890</v>
      </c>
      <c r="I40" s="18">
        <v>8690003031</v>
      </c>
      <c r="J40" s="23">
        <v>44225</v>
      </c>
      <c r="K40" s="23">
        <f t="shared" si="2"/>
        <v>44589</v>
      </c>
      <c r="L40" s="23">
        <f t="shared" si="3"/>
        <v>44590</v>
      </c>
      <c r="M40" s="23">
        <f t="shared" si="4"/>
        <v>44954</v>
      </c>
      <c r="N40" s="18" t="s">
        <v>76</v>
      </c>
      <c r="O40" s="18" t="s">
        <v>72</v>
      </c>
      <c r="P40" s="18" t="s">
        <v>73</v>
      </c>
      <c r="Q40" s="18" t="s">
        <v>17</v>
      </c>
      <c r="R40" s="18" t="s">
        <v>74</v>
      </c>
      <c r="S40" s="33" t="s">
        <v>75</v>
      </c>
      <c r="T40" s="18">
        <v>1193</v>
      </c>
      <c r="U40" s="18">
        <v>3030</v>
      </c>
      <c r="V40" s="34">
        <v>41303</v>
      </c>
      <c r="W40" s="18">
        <v>1995</v>
      </c>
      <c r="X40" s="18">
        <v>3</v>
      </c>
      <c r="Y40" s="18">
        <v>2012</v>
      </c>
      <c r="Z40" s="25">
        <v>10000</v>
      </c>
      <c r="AA40" s="18"/>
      <c r="AB40" s="18"/>
      <c r="AC40" s="32">
        <v>20500</v>
      </c>
      <c r="AD40" s="25">
        <v>18450</v>
      </c>
      <c r="AE40" s="18" t="s">
        <v>23</v>
      </c>
    </row>
    <row r="41" spans="1:31" s="26" customFormat="1" ht="15" customHeight="1">
      <c r="A41" s="18">
        <f t="shared" si="5"/>
        <v>40</v>
      </c>
      <c r="B41" s="18" t="s">
        <v>335</v>
      </c>
      <c r="C41" s="18" t="s">
        <v>223</v>
      </c>
      <c r="D41" s="18">
        <v>850035397</v>
      </c>
      <c r="E41" s="18">
        <v>8690003189</v>
      </c>
      <c r="F41" s="18" t="s">
        <v>335</v>
      </c>
      <c r="G41" s="18" t="s">
        <v>223</v>
      </c>
      <c r="H41" s="18">
        <v>850035397</v>
      </c>
      <c r="I41" s="18">
        <v>8690003189</v>
      </c>
      <c r="J41" s="23">
        <v>44226</v>
      </c>
      <c r="K41" s="23">
        <f t="shared" si="2"/>
        <v>44590</v>
      </c>
      <c r="L41" s="23">
        <f t="shared" si="3"/>
        <v>44591</v>
      </c>
      <c r="M41" s="23">
        <f t="shared" si="4"/>
        <v>44955</v>
      </c>
      <c r="N41" s="18" t="s">
        <v>39</v>
      </c>
      <c r="O41" s="18" t="s">
        <v>138</v>
      </c>
      <c r="P41" s="18" t="s">
        <v>249</v>
      </c>
      <c r="Q41" s="18" t="s">
        <v>275</v>
      </c>
      <c r="R41" s="18" t="s">
        <v>270</v>
      </c>
      <c r="S41" s="33" t="s">
        <v>318</v>
      </c>
      <c r="T41" s="18">
        <v>15215</v>
      </c>
      <c r="U41" s="18">
        <v>17000</v>
      </c>
      <c r="V41" s="34"/>
      <c r="W41" s="18">
        <v>10964</v>
      </c>
      <c r="X41" s="18">
        <v>3</v>
      </c>
      <c r="Y41" s="18">
        <v>1991</v>
      </c>
      <c r="Z41" s="25">
        <v>10000</v>
      </c>
      <c r="AA41" s="18"/>
      <c r="AB41" s="18"/>
      <c r="AC41" s="20"/>
      <c r="AD41" s="25"/>
      <c r="AE41" s="25"/>
    </row>
    <row r="42" spans="1:31" s="26" customFormat="1" ht="15" customHeight="1">
      <c r="A42" s="18">
        <f t="shared" si="5"/>
        <v>41</v>
      </c>
      <c r="B42" s="18" t="s">
        <v>335</v>
      </c>
      <c r="C42" s="18" t="s">
        <v>223</v>
      </c>
      <c r="D42" s="18">
        <v>850035397</v>
      </c>
      <c r="E42" s="18">
        <v>8690003189</v>
      </c>
      <c r="F42" s="18" t="s">
        <v>335</v>
      </c>
      <c r="G42" s="18" t="s">
        <v>223</v>
      </c>
      <c r="H42" s="18">
        <v>850035397</v>
      </c>
      <c r="I42" s="18">
        <v>8690003189</v>
      </c>
      <c r="J42" s="23">
        <v>44226</v>
      </c>
      <c r="K42" s="23">
        <f t="shared" si="2"/>
        <v>44590</v>
      </c>
      <c r="L42" s="23">
        <f t="shared" si="3"/>
        <v>44591</v>
      </c>
      <c r="M42" s="23">
        <f t="shared" si="4"/>
        <v>44955</v>
      </c>
      <c r="N42" s="18" t="s">
        <v>30</v>
      </c>
      <c r="O42" s="18" t="s">
        <v>232</v>
      </c>
      <c r="P42" s="18" t="s">
        <v>233</v>
      </c>
      <c r="Q42" s="18" t="s">
        <v>35</v>
      </c>
      <c r="R42" s="18" t="s">
        <v>259</v>
      </c>
      <c r="S42" s="33" t="s">
        <v>324</v>
      </c>
      <c r="T42" s="18">
        <v>18000</v>
      </c>
      <c r="U42" s="18">
        <v>19000</v>
      </c>
      <c r="V42" s="34"/>
      <c r="W42" s="18">
        <v>0</v>
      </c>
      <c r="X42" s="18">
        <v>0</v>
      </c>
      <c r="Y42" s="18">
        <v>1988</v>
      </c>
      <c r="Z42" s="25"/>
      <c r="AA42" s="18"/>
      <c r="AB42" s="18"/>
      <c r="AC42" s="20"/>
      <c r="AD42" s="25"/>
      <c r="AE42" s="25"/>
    </row>
    <row r="43" spans="1:31" s="26" customFormat="1" ht="15" customHeight="1">
      <c r="A43" s="18">
        <f t="shared" si="5"/>
        <v>42</v>
      </c>
      <c r="B43" s="18" t="s">
        <v>335</v>
      </c>
      <c r="C43" s="18" t="s">
        <v>223</v>
      </c>
      <c r="D43" s="18">
        <v>850035397</v>
      </c>
      <c r="E43" s="18">
        <v>8690003189</v>
      </c>
      <c r="F43" s="18" t="s">
        <v>335</v>
      </c>
      <c r="G43" s="18" t="s">
        <v>223</v>
      </c>
      <c r="H43" s="18">
        <v>850035397</v>
      </c>
      <c r="I43" s="18">
        <v>8690003189</v>
      </c>
      <c r="J43" s="23">
        <v>44226</v>
      </c>
      <c r="K43" s="23">
        <f t="shared" si="2"/>
        <v>44590</v>
      </c>
      <c r="L43" s="23">
        <f t="shared" si="3"/>
        <v>44591</v>
      </c>
      <c r="M43" s="23">
        <f t="shared" si="4"/>
        <v>44955</v>
      </c>
      <c r="N43" s="18" t="s">
        <v>39</v>
      </c>
      <c r="O43" s="18" t="s">
        <v>31</v>
      </c>
      <c r="P43" s="18" t="s">
        <v>32</v>
      </c>
      <c r="Q43" s="18" t="s">
        <v>21</v>
      </c>
      <c r="R43" s="18" t="s">
        <v>252</v>
      </c>
      <c r="S43" s="33" t="s">
        <v>305</v>
      </c>
      <c r="T43" s="18"/>
      <c r="U43" s="18">
        <v>2400</v>
      </c>
      <c r="V43" s="34"/>
      <c r="W43" s="18">
        <v>2502</v>
      </c>
      <c r="X43" s="18">
        <v>1</v>
      </c>
      <c r="Y43" s="18">
        <v>1988</v>
      </c>
      <c r="Z43" s="25">
        <v>10000</v>
      </c>
      <c r="AA43" s="18"/>
      <c r="AB43" s="18"/>
      <c r="AC43" s="20"/>
      <c r="AD43" s="25"/>
      <c r="AE43" s="25"/>
    </row>
    <row r="44" spans="1:31" s="26" customFormat="1" ht="15" customHeight="1">
      <c r="A44" s="18">
        <f t="shared" si="5"/>
        <v>43</v>
      </c>
      <c r="B44" s="18" t="s">
        <v>335</v>
      </c>
      <c r="C44" s="18" t="s">
        <v>223</v>
      </c>
      <c r="D44" s="18">
        <v>850035397</v>
      </c>
      <c r="E44" s="18">
        <v>8690003189</v>
      </c>
      <c r="F44" s="18" t="s">
        <v>335</v>
      </c>
      <c r="G44" s="18" t="s">
        <v>223</v>
      </c>
      <c r="H44" s="18">
        <v>850035397</v>
      </c>
      <c r="I44" s="18">
        <v>8690003189</v>
      </c>
      <c r="J44" s="23">
        <v>44226</v>
      </c>
      <c r="K44" s="23">
        <f t="shared" si="2"/>
        <v>44590</v>
      </c>
      <c r="L44" s="23">
        <f t="shared" si="3"/>
        <v>44591</v>
      </c>
      <c r="M44" s="23">
        <f t="shared" si="4"/>
        <v>44955</v>
      </c>
      <c r="N44" s="18" t="s">
        <v>30</v>
      </c>
      <c r="O44" s="18" t="s">
        <v>229</v>
      </c>
      <c r="P44" s="18" t="s">
        <v>230</v>
      </c>
      <c r="Q44" s="18" t="s">
        <v>35</v>
      </c>
      <c r="R44" s="18" t="s">
        <v>257</v>
      </c>
      <c r="S44" s="33" t="s">
        <v>322</v>
      </c>
      <c r="T44" s="18">
        <v>4000</v>
      </c>
      <c r="U44" s="18">
        <v>6000</v>
      </c>
      <c r="V44" s="34"/>
      <c r="W44" s="18">
        <v>0</v>
      </c>
      <c r="X44" s="18">
        <v>0</v>
      </c>
      <c r="Y44" s="18">
        <v>1985</v>
      </c>
      <c r="Z44" s="25"/>
      <c r="AA44" s="18"/>
      <c r="AB44" s="18"/>
      <c r="AC44" s="20"/>
      <c r="AD44" s="25"/>
      <c r="AE44" s="25"/>
    </row>
    <row r="45" spans="1:31" s="26" customFormat="1" ht="15" customHeight="1">
      <c r="A45" s="18">
        <f t="shared" si="5"/>
        <v>44</v>
      </c>
      <c r="B45" s="40" t="s">
        <v>354</v>
      </c>
      <c r="C45" s="18" t="s">
        <v>29</v>
      </c>
      <c r="D45" s="18">
        <v>850233890</v>
      </c>
      <c r="E45" s="18">
        <v>8690003031</v>
      </c>
      <c r="F45" s="40" t="s">
        <v>354</v>
      </c>
      <c r="G45" s="18" t="s">
        <v>29</v>
      </c>
      <c r="H45" s="18">
        <v>850233890</v>
      </c>
      <c r="I45" s="18">
        <v>8690003031</v>
      </c>
      <c r="J45" s="23">
        <v>44237</v>
      </c>
      <c r="K45" s="23">
        <f t="shared" si="2"/>
        <v>44601</v>
      </c>
      <c r="L45" s="23">
        <f t="shared" si="3"/>
        <v>44602</v>
      </c>
      <c r="M45" s="23">
        <f t="shared" si="4"/>
        <v>44966</v>
      </c>
      <c r="N45" s="18" t="s">
        <v>30</v>
      </c>
      <c r="O45" s="18" t="s">
        <v>34</v>
      </c>
      <c r="P45" s="18"/>
      <c r="Q45" s="18" t="s">
        <v>35</v>
      </c>
      <c r="R45" s="18" t="s">
        <v>36</v>
      </c>
      <c r="S45" s="33" t="s">
        <v>37</v>
      </c>
      <c r="T45" s="18">
        <v>2600</v>
      </c>
      <c r="U45" s="18">
        <v>3600</v>
      </c>
      <c r="V45" s="34">
        <v>38027</v>
      </c>
      <c r="W45" s="18">
        <v>0</v>
      </c>
      <c r="X45" s="18">
        <v>0</v>
      </c>
      <c r="Y45" s="18">
        <v>2004</v>
      </c>
      <c r="Z45" s="25"/>
      <c r="AA45" s="18"/>
      <c r="AB45" s="18"/>
      <c r="AC45" s="32"/>
      <c r="AD45" s="25"/>
      <c r="AE45" s="18"/>
    </row>
    <row r="46" spans="1:31" s="26" customFormat="1" ht="15" customHeight="1">
      <c r="A46" s="18">
        <f t="shared" si="5"/>
        <v>45</v>
      </c>
      <c r="B46" s="40" t="s">
        <v>354</v>
      </c>
      <c r="C46" s="18" t="s">
        <v>29</v>
      </c>
      <c r="D46" s="18">
        <v>850233890</v>
      </c>
      <c r="E46" s="18">
        <v>8690003031</v>
      </c>
      <c r="F46" s="40" t="s">
        <v>354</v>
      </c>
      <c r="G46" s="18" t="s">
        <v>29</v>
      </c>
      <c r="H46" s="18">
        <v>850233890</v>
      </c>
      <c r="I46" s="18">
        <v>8690003031</v>
      </c>
      <c r="J46" s="23">
        <v>44243</v>
      </c>
      <c r="K46" s="23">
        <f t="shared" si="2"/>
        <v>44607</v>
      </c>
      <c r="L46" s="23">
        <f t="shared" si="3"/>
        <v>44608</v>
      </c>
      <c r="M46" s="23">
        <f t="shared" si="4"/>
        <v>44972</v>
      </c>
      <c r="N46" s="18" t="s">
        <v>76</v>
      </c>
      <c r="O46" s="18" t="s">
        <v>82</v>
      </c>
      <c r="P46" s="18" t="s">
        <v>83</v>
      </c>
      <c r="Q46" s="18" t="s">
        <v>17</v>
      </c>
      <c r="R46" s="18" t="s">
        <v>84</v>
      </c>
      <c r="S46" s="33" t="s">
        <v>85</v>
      </c>
      <c r="T46" s="18">
        <v>1435</v>
      </c>
      <c r="U46" s="18">
        <v>3300</v>
      </c>
      <c r="V46" s="34">
        <v>38399</v>
      </c>
      <c r="W46" s="18">
        <v>2179</v>
      </c>
      <c r="X46" s="18">
        <v>3</v>
      </c>
      <c r="Y46" s="18">
        <v>2004</v>
      </c>
      <c r="Z46" s="25">
        <v>10000</v>
      </c>
      <c r="AA46" s="18"/>
      <c r="AB46" s="18"/>
      <c r="AC46" s="32">
        <v>9300</v>
      </c>
      <c r="AD46" s="25">
        <v>8400</v>
      </c>
      <c r="AE46" s="18" t="s">
        <v>23</v>
      </c>
    </row>
    <row r="47" spans="1:31" s="26" customFormat="1" ht="15" customHeight="1">
      <c r="A47" s="18">
        <f t="shared" si="5"/>
        <v>46</v>
      </c>
      <c r="B47" s="40" t="s">
        <v>354</v>
      </c>
      <c r="C47" s="18" t="s">
        <v>29</v>
      </c>
      <c r="D47" s="18">
        <v>850233890</v>
      </c>
      <c r="E47" s="18">
        <v>8690003031</v>
      </c>
      <c r="F47" s="40" t="s">
        <v>354</v>
      </c>
      <c r="G47" s="18" t="s">
        <v>29</v>
      </c>
      <c r="H47" s="18">
        <v>850233890</v>
      </c>
      <c r="I47" s="18">
        <v>8690003031</v>
      </c>
      <c r="J47" s="23">
        <v>44246</v>
      </c>
      <c r="K47" s="23">
        <f t="shared" si="2"/>
        <v>44610</v>
      </c>
      <c r="L47" s="23">
        <f t="shared" si="3"/>
        <v>44611</v>
      </c>
      <c r="M47" s="23">
        <f t="shared" si="4"/>
        <v>44975</v>
      </c>
      <c r="N47" s="18" t="s">
        <v>76</v>
      </c>
      <c r="O47" s="18" t="s">
        <v>63</v>
      </c>
      <c r="P47" s="18" t="s">
        <v>64</v>
      </c>
      <c r="Q47" s="18" t="s">
        <v>17</v>
      </c>
      <c r="R47" s="18" t="s">
        <v>86</v>
      </c>
      <c r="S47" s="33" t="s">
        <v>87</v>
      </c>
      <c r="T47" s="18">
        <v>742</v>
      </c>
      <c r="U47" s="18">
        <v>2159</v>
      </c>
      <c r="V47" s="34">
        <v>41689</v>
      </c>
      <c r="W47" s="18">
        <v>1598</v>
      </c>
      <c r="X47" s="18">
        <v>2</v>
      </c>
      <c r="Y47" s="18">
        <v>2013</v>
      </c>
      <c r="Z47" s="25">
        <v>10000</v>
      </c>
      <c r="AA47" s="18"/>
      <c r="AB47" s="18"/>
      <c r="AC47" s="32">
        <v>24500</v>
      </c>
      <c r="AD47" s="25">
        <v>22100</v>
      </c>
      <c r="AE47" s="18" t="s">
        <v>23</v>
      </c>
    </row>
    <row r="48" spans="1:31" s="26" customFormat="1" ht="15" customHeight="1">
      <c r="A48" s="18">
        <f t="shared" si="5"/>
        <v>47</v>
      </c>
      <c r="B48" s="18" t="s">
        <v>335</v>
      </c>
      <c r="C48" s="18" t="s">
        <v>223</v>
      </c>
      <c r="D48" s="18">
        <v>850035397</v>
      </c>
      <c r="E48" s="18">
        <v>8690003189</v>
      </c>
      <c r="F48" s="18" t="s">
        <v>335</v>
      </c>
      <c r="G48" s="18" t="s">
        <v>223</v>
      </c>
      <c r="H48" s="18">
        <v>850035397</v>
      </c>
      <c r="I48" s="18">
        <v>8690003189</v>
      </c>
      <c r="J48" s="23">
        <v>44251</v>
      </c>
      <c r="K48" s="23">
        <f t="shared" si="2"/>
        <v>44615</v>
      </c>
      <c r="L48" s="23">
        <f t="shared" si="3"/>
        <v>44616</v>
      </c>
      <c r="M48" s="23">
        <f t="shared" si="4"/>
        <v>44980</v>
      </c>
      <c r="N48" s="18" t="s">
        <v>39</v>
      </c>
      <c r="O48" s="18" t="s">
        <v>238</v>
      </c>
      <c r="P48" s="18" t="s">
        <v>240</v>
      </c>
      <c r="Q48" s="18" t="s">
        <v>17</v>
      </c>
      <c r="R48" s="18" t="s">
        <v>261</v>
      </c>
      <c r="S48" s="33" t="s">
        <v>309</v>
      </c>
      <c r="T48" s="18">
        <v>1385</v>
      </c>
      <c r="U48" s="18"/>
      <c r="V48" s="34"/>
      <c r="W48" s="18">
        <v>2998</v>
      </c>
      <c r="X48" s="18"/>
      <c r="Y48" s="18">
        <v>2008</v>
      </c>
      <c r="Z48" s="25">
        <v>10000</v>
      </c>
      <c r="AA48" s="18"/>
      <c r="AB48" s="18"/>
      <c r="AC48" s="20"/>
      <c r="AD48" s="25"/>
      <c r="AE48" s="25"/>
    </row>
    <row r="49" spans="1:31" s="26" customFormat="1" ht="15" customHeight="1">
      <c r="A49" s="18">
        <f t="shared" si="5"/>
        <v>48</v>
      </c>
      <c r="B49" s="18" t="s">
        <v>335</v>
      </c>
      <c r="C49" s="18" t="s">
        <v>223</v>
      </c>
      <c r="D49" s="18">
        <v>850035397</v>
      </c>
      <c r="E49" s="18">
        <v>8690003189</v>
      </c>
      <c r="F49" s="18" t="s">
        <v>335</v>
      </c>
      <c r="G49" s="18" t="s">
        <v>223</v>
      </c>
      <c r="H49" s="18">
        <v>850035397</v>
      </c>
      <c r="I49" s="18">
        <v>8690003189</v>
      </c>
      <c r="J49" s="23">
        <v>44262</v>
      </c>
      <c r="K49" s="23">
        <f t="shared" si="2"/>
        <v>44626</v>
      </c>
      <c r="L49" s="23">
        <f t="shared" si="3"/>
        <v>44627</v>
      </c>
      <c r="M49" s="23">
        <f t="shared" si="4"/>
        <v>44991</v>
      </c>
      <c r="N49" s="18" t="s">
        <v>39</v>
      </c>
      <c r="O49" s="18" t="s">
        <v>138</v>
      </c>
      <c r="P49" s="18" t="s">
        <v>228</v>
      </c>
      <c r="Q49" s="18" t="s">
        <v>79</v>
      </c>
      <c r="R49" s="18" t="s">
        <v>256</v>
      </c>
      <c r="S49" s="33" t="s">
        <v>326</v>
      </c>
      <c r="T49" s="18">
        <v>900</v>
      </c>
      <c r="U49" s="18">
        <v>2770</v>
      </c>
      <c r="V49" s="34"/>
      <c r="W49" s="18">
        <v>2987</v>
      </c>
      <c r="X49" s="18">
        <v>2</v>
      </c>
      <c r="Y49" s="18">
        <v>2007</v>
      </c>
      <c r="Z49" s="25">
        <v>10000</v>
      </c>
      <c r="AA49" s="18"/>
      <c r="AB49" s="18"/>
      <c r="AC49" s="20"/>
      <c r="AD49" s="25"/>
      <c r="AE49" s="25"/>
    </row>
    <row r="50" spans="1:31" s="26" customFormat="1" ht="15" customHeight="1">
      <c r="A50" s="18">
        <f t="shared" si="5"/>
        <v>49</v>
      </c>
      <c r="B50" s="18" t="s">
        <v>335</v>
      </c>
      <c r="C50" s="18" t="s">
        <v>223</v>
      </c>
      <c r="D50" s="18">
        <v>850035397</v>
      </c>
      <c r="E50" s="18">
        <v>8690003189</v>
      </c>
      <c r="F50" s="18" t="s">
        <v>335</v>
      </c>
      <c r="G50" s="18" t="s">
        <v>223</v>
      </c>
      <c r="H50" s="18">
        <v>850035397</v>
      </c>
      <c r="I50" s="18">
        <v>8690003189</v>
      </c>
      <c r="J50" s="23">
        <v>44263</v>
      </c>
      <c r="K50" s="23">
        <f t="shared" si="2"/>
        <v>44627</v>
      </c>
      <c r="L50" s="23">
        <f t="shared" si="3"/>
        <v>44628</v>
      </c>
      <c r="M50" s="23">
        <f t="shared" si="4"/>
        <v>44992</v>
      </c>
      <c r="N50" s="18" t="s">
        <v>30</v>
      </c>
      <c r="O50" s="18" t="s">
        <v>231</v>
      </c>
      <c r="P50" s="18">
        <v>556</v>
      </c>
      <c r="Q50" s="18" t="s">
        <v>35</v>
      </c>
      <c r="R50" s="18" t="s">
        <v>258</v>
      </c>
      <c r="S50" s="33" t="s">
        <v>323</v>
      </c>
      <c r="T50" s="18">
        <v>539</v>
      </c>
      <c r="U50" s="18">
        <v>749</v>
      </c>
      <c r="V50" s="34"/>
      <c r="W50" s="18">
        <v>0</v>
      </c>
      <c r="X50" s="18">
        <v>0</v>
      </c>
      <c r="Y50" s="18">
        <v>2012</v>
      </c>
      <c r="Z50" s="25"/>
      <c r="AA50" s="18"/>
      <c r="AB50" s="18"/>
      <c r="AC50" s="20"/>
      <c r="AD50" s="25"/>
      <c r="AE50" s="25"/>
    </row>
    <row r="51" spans="1:31" s="26" customFormat="1" ht="15" customHeight="1">
      <c r="A51" s="18">
        <f t="shared" si="5"/>
        <v>50</v>
      </c>
      <c r="B51" s="19" t="s">
        <v>139</v>
      </c>
      <c r="C51" s="19" t="s">
        <v>140</v>
      </c>
      <c r="D51" s="20">
        <v>851661139</v>
      </c>
      <c r="E51" s="20">
        <v>8691002648</v>
      </c>
      <c r="F51" s="19" t="s">
        <v>282</v>
      </c>
      <c r="G51" s="19" t="s">
        <v>184</v>
      </c>
      <c r="H51" s="19">
        <v>851782788</v>
      </c>
      <c r="I51" s="19">
        <v>8691828673</v>
      </c>
      <c r="J51" s="23">
        <v>44266</v>
      </c>
      <c r="K51" s="23">
        <f t="shared" si="2"/>
        <v>44630</v>
      </c>
      <c r="L51" s="23">
        <f t="shared" si="3"/>
        <v>44631</v>
      </c>
      <c r="M51" s="23">
        <f t="shared" si="4"/>
        <v>44995</v>
      </c>
      <c r="N51" s="18" t="s">
        <v>30</v>
      </c>
      <c r="O51" s="18" t="s">
        <v>330</v>
      </c>
      <c r="P51" s="18" t="s">
        <v>283</v>
      </c>
      <c r="Q51" s="18" t="s">
        <v>284</v>
      </c>
      <c r="R51" s="18" t="s">
        <v>285</v>
      </c>
      <c r="S51" s="33" t="s">
        <v>286</v>
      </c>
      <c r="T51" s="18"/>
      <c r="U51" s="18">
        <v>750</v>
      </c>
      <c r="V51" s="34">
        <v>43901</v>
      </c>
      <c r="W51" s="18">
        <v>0</v>
      </c>
      <c r="X51" s="18">
        <v>0</v>
      </c>
      <c r="Y51" s="18">
        <v>2020</v>
      </c>
      <c r="Z51" s="25"/>
      <c r="AA51" s="18"/>
      <c r="AB51" s="18"/>
      <c r="AC51" s="20"/>
      <c r="AD51" s="25"/>
      <c r="AE51" s="25"/>
    </row>
    <row r="52" spans="1:31" s="26" customFormat="1" ht="15" customHeight="1">
      <c r="A52" s="18">
        <f t="shared" si="5"/>
        <v>51</v>
      </c>
      <c r="B52" s="19" t="s">
        <v>139</v>
      </c>
      <c r="C52" s="19" t="s">
        <v>140</v>
      </c>
      <c r="D52" s="20">
        <v>851661139</v>
      </c>
      <c r="E52" s="20">
        <v>8691002648</v>
      </c>
      <c r="F52" s="19" t="s">
        <v>177</v>
      </c>
      <c r="G52" s="19" t="s">
        <v>188</v>
      </c>
      <c r="H52" s="20">
        <v>851787691</v>
      </c>
      <c r="I52" s="20">
        <v>8691795695</v>
      </c>
      <c r="J52" s="31">
        <v>44269</v>
      </c>
      <c r="K52" s="23">
        <f t="shared" si="2"/>
        <v>44633</v>
      </c>
      <c r="L52" s="23">
        <f t="shared" si="3"/>
        <v>44634</v>
      </c>
      <c r="M52" s="23">
        <f t="shared" si="4"/>
        <v>44998</v>
      </c>
      <c r="N52" s="18" t="s">
        <v>39</v>
      </c>
      <c r="O52" s="19" t="s">
        <v>72</v>
      </c>
      <c r="P52" s="19" t="s">
        <v>189</v>
      </c>
      <c r="Q52" s="18" t="s">
        <v>340</v>
      </c>
      <c r="R52" s="20" t="s">
        <v>190</v>
      </c>
      <c r="S52" s="20" t="s">
        <v>191</v>
      </c>
      <c r="T52" s="20">
        <v>5750</v>
      </c>
      <c r="U52" s="20">
        <v>13000</v>
      </c>
      <c r="V52" s="18"/>
      <c r="W52" s="20">
        <v>9836</v>
      </c>
      <c r="X52" s="20">
        <v>8</v>
      </c>
      <c r="Y52" s="20">
        <v>1990</v>
      </c>
      <c r="Z52" s="25">
        <v>10000</v>
      </c>
      <c r="AA52" s="18"/>
      <c r="AB52" s="18"/>
      <c r="AC52" s="20"/>
      <c r="AD52" s="25"/>
      <c r="AE52" s="18"/>
    </row>
    <row r="53" spans="1:31" s="26" customFormat="1" ht="15" customHeight="1">
      <c r="A53" s="18">
        <f t="shared" si="5"/>
        <v>52</v>
      </c>
      <c r="B53" s="40" t="s">
        <v>354</v>
      </c>
      <c r="C53" s="18" t="s">
        <v>29</v>
      </c>
      <c r="D53" s="18">
        <v>850233890</v>
      </c>
      <c r="E53" s="18">
        <v>8690003031</v>
      </c>
      <c r="F53" s="40" t="s">
        <v>354</v>
      </c>
      <c r="G53" s="18" t="s">
        <v>29</v>
      </c>
      <c r="H53" s="18">
        <v>850233890</v>
      </c>
      <c r="I53" s="18">
        <v>8690003031</v>
      </c>
      <c r="J53" s="23">
        <v>44278</v>
      </c>
      <c r="K53" s="23">
        <f t="shared" si="2"/>
        <v>44642</v>
      </c>
      <c r="L53" s="23">
        <f t="shared" si="3"/>
        <v>44643</v>
      </c>
      <c r="M53" s="23">
        <f t="shared" si="4"/>
        <v>45007</v>
      </c>
      <c r="N53" s="18" t="s">
        <v>76</v>
      </c>
      <c r="O53" s="18" t="s">
        <v>63</v>
      </c>
      <c r="P53" s="18" t="s">
        <v>88</v>
      </c>
      <c r="Q53" s="18" t="s">
        <v>17</v>
      </c>
      <c r="R53" s="18" t="s">
        <v>89</v>
      </c>
      <c r="S53" s="33" t="s">
        <v>90</v>
      </c>
      <c r="T53" s="18">
        <v>965</v>
      </c>
      <c r="U53" s="18">
        <v>2800</v>
      </c>
      <c r="V53" s="34">
        <v>39526</v>
      </c>
      <c r="W53" s="18">
        <v>1896</v>
      </c>
      <c r="X53" s="18">
        <v>6</v>
      </c>
      <c r="Y53" s="18">
        <v>2008</v>
      </c>
      <c r="Z53" s="25">
        <v>10000</v>
      </c>
      <c r="AA53" s="18"/>
      <c r="AB53" s="18"/>
      <c r="AC53" s="32">
        <v>20000</v>
      </c>
      <c r="AD53" s="25">
        <v>18000</v>
      </c>
      <c r="AE53" s="18" t="s">
        <v>23</v>
      </c>
    </row>
    <row r="54" spans="1:31" s="26" customFormat="1" ht="15" customHeight="1">
      <c r="A54" s="18">
        <f t="shared" si="5"/>
        <v>53</v>
      </c>
      <c r="B54" s="40" t="s">
        <v>354</v>
      </c>
      <c r="C54" s="18" t="s">
        <v>29</v>
      </c>
      <c r="D54" s="18">
        <v>850233890</v>
      </c>
      <c r="E54" s="18">
        <v>8690003031</v>
      </c>
      <c r="F54" s="40" t="s">
        <v>354</v>
      </c>
      <c r="G54" s="18" t="s">
        <v>29</v>
      </c>
      <c r="H54" s="18">
        <v>850233890</v>
      </c>
      <c r="I54" s="18">
        <v>8690003031</v>
      </c>
      <c r="J54" s="23">
        <v>44291</v>
      </c>
      <c r="K54" s="23">
        <f t="shared" si="2"/>
        <v>44655</v>
      </c>
      <c r="L54" s="23">
        <f t="shared" si="3"/>
        <v>44656</v>
      </c>
      <c r="M54" s="23">
        <f t="shared" si="4"/>
        <v>45020</v>
      </c>
      <c r="N54" s="18" t="s">
        <v>76</v>
      </c>
      <c r="O54" s="18" t="s">
        <v>25</v>
      </c>
      <c r="P54" s="18" t="s">
        <v>26</v>
      </c>
      <c r="Q54" s="18" t="s">
        <v>17</v>
      </c>
      <c r="R54" s="18" t="s">
        <v>27</v>
      </c>
      <c r="S54" s="33" t="s">
        <v>28</v>
      </c>
      <c r="T54" s="18">
        <v>1440</v>
      </c>
      <c r="U54" s="18">
        <v>3300</v>
      </c>
      <c r="V54" s="34">
        <v>42465</v>
      </c>
      <c r="W54" s="18">
        <v>2198</v>
      </c>
      <c r="X54" s="18">
        <v>3</v>
      </c>
      <c r="Y54" s="18">
        <v>2016</v>
      </c>
      <c r="Z54" s="25">
        <v>10000</v>
      </c>
      <c r="AA54" s="18"/>
      <c r="AB54" s="18"/>
      <c r="AC54" s="32">
        <v>47300</v>
      </c>
      <c r="AD54" s="25">
        <v>42600</v>
      </c>
      <c r="AE54" s="18" t="s">
        <v>23</v>
      </c>
    </row>
    <row r="55" spans="1:31" s="26" customFormat="1" ht="15" customHeight="1">
      <c r="A55" s="18">
        <f t="shared" si="5"/>
        <v>54</v>
      </c>
      <c r="B55" s="40" t="s">
        <v>354</v>
      </c>
      <c r="C55" s="18" t="s">
        <v>29</v>
      </c>
      <c r="D55" s="18">
        <v>850233890</v>
      </c>
      <c r="E55" s="18">
        <v>8690003031</v>
      </c>
      <c r="F55" s="40" t="s">
        <v>354</v>
      </c>
      <c r="G55" s="18" t="s">
        <v>29</v>
      </c>
      <c r="H55" s="18">
        <v>850233890</v>
      </c>
      <c r="I55" s="18">
        <v>8690003031</v>
      </c>
      <c r="J55" s="23">
        <v>44295</v>
      </c>
      <c r="K55" s="23">
        <f t="shared" si="2"/>
        <v>44659</v>
      </c>
      <c r="L55" s="23">
        <f t="shared" si="3"/>
        <v>44660</v>
      </c>
      <c r="M55" s="23">
        <f t="shared" si="4"/>
        <v>45024</v>
      </c>
      <c r="N55" s="18" t="s">
        <v>30</v>
      </c>
      <c r="O55" s="18" t="s">
        <v>58</v>
      </c>
      <c r="P55" s="18" t="s">
        <v>59</v>
      </c>
      <c r="Q55" s="18" t="s">
        <v>60</v>
      </c>
      <c r="R55" s="18" t="s">
        <v>61</v>
      </c>
      <c r="S55" s="33" t="s">
        <v>62</v>
      </c>
      <c r="T55" s="18">
        <v>1</v>
      </c>
      <c r="U55" s="18">
        <v>2000</v>
      </c>
      <c r="V55" s="34">
        <v>42103</v>
      </c>
      <c r="W55" s="18">
        <v>0</v>
      </c>
      <c r="X55" s="18">
        <v>0</v>
      </c>
      <c r="Y55" s="18">
        <v>2015</v>
      </c>
      <c r="Z55" s="25"/>
      <c r="AA55" s="18"/>
      <c r="AB55" s="18"/>
      <c r="AC55" s="32"/>
      <c r="AD55" s="25"/>
      <c r="AE55" s="18"/>
    </row>
    <row r="56" spans="1:31" s="26" customFormat="1" ht="15" customHeight="1">
      <c r="A56" s="18">
        <f t="shared" si="5"/>
        <v>55</v>
      </c>
      <c r="B56" s="18" t="s">
        <v>335</v>
      </c>
      <c r="C56" s="18" t="s">
        <v>223</v>
      </c>
      <c r="D56" s="18">
        <v>850035397</v>
      </c>
      <c r="E56" s="18">
        <v>8690003189</v>
      </c>
      <c r="F56" s="18" t="s">
        <v>335</v>
      </c>
      <c r="G56" s="18" t="s">
        <v>223</v>
      </c>
      <c r="H56" s="18">
        <v>850035397</v>
      </c>
      <c r="I56" s="18">
        <v>8690003189</v>
      </c>
      <c r="J56" s="23">
        <v>44304</v>
      </c>
      <c r="K56" s="23">
        <f t="shared" si="2"/>
        <v>44668</v>
      </c>
      <c r="L56" s="23">
        <f t="shared" si="3"/>
        <v>44669</v>
      </c>
      <c r="M56" s="23">
        <f t="shared" si="4"/>
        <v>45033</v>
      </c>
      <c r="N56" s="18" t="s">
        <v>39</v>
      </c>
      <c r="O56" s="18" t="s">
        <v>247</v>
      </c>
      <c r="P56" s="18" t="s">
        <v>248</v>
      </c>
      <c r="Q56" s="18" t="s">
        <v>275</v>
      </c>
      <c r="R56" s="18" t="s">
        <v>269</v>
      </c>
      <c r="S56" s="33" t="s">
        <v>317</v>
      </c>
      <c r="T56" s="18">
        <v>10490</v>
      </c>
      <c r="U56" s="18">
        <v>18000</v>
      </c>
      <c r="V56" s="34"/>
      <c r="W56" s="18">
        <v>5480</v>
      </c>
      <c r="X56" s="18">
        <v>2</v>
      </c>
      <c r="Y56" s="18">
        <v>1998</v>
      </c>
      <c r="Z56" s="25">
        <v>10000</v>
      </c>
      <c r="AA56" s="18"/>
      <c r="AB56" s="18"/>
      <c r="AC56" s="20"/>
      <c r="AD56" s="25"/>
      <c r="AE56" s="25"/>
    </row>
    <row r="57" spans="1:31" s="26" customFormat="1" ht="15" customHeight="1">
      <c r="A57" s="18">
        <f t="shared" si="5"/>
        <v>56</v>
      </c>
      <c r="B57" s="18" t="s">
        <v>335</v>
      </c>
      <c r="C57" s="18" t="s">
        <v>223</v>
      </c>
      <c r="D57" s="18">
        <v>850035397</v>
      </c>
      <c r="E57" s="18">
        <v>8690003189</v>
      </c>
      <c r="F57" s="18" t="s">
        <v>335</v>
      </c>
      <c r="G57" s="18" t="s">
        <v>223</v>
      </c>
      <c r="H57" s="18">
        <v>850035397</v>
      </c>
      <c r="I57" s="18">
        <v>8690003189</v>
      </c>
      <c r="J57" s="23">
        <v>44308</v>
      </c>
      <c r="K57" s="23">
        <f t="shared" si="2"/>
        <v>44672</v>
      </c>
      <c r="L57" s="23">
        <f t="shared" si="3"/>
        <v>44673</v>
      </c>
      <c r="M57" s="23">
        <f t="shared" si="4"/>
        <v>45037</v>
      </c>
      <c r="N57" s="18" t="s">
        <v>39</v>
      </c>
      <c r="O57" s="18" t="s">
        <v>63</v>
      </c>
      <c r="P57" s="18" t="s">
        <v>88</v>
      </c>
      <c r="Q57" s="18" t="s">
        <v>79</v>
      </c>
      <c r="R57" s="18" t="s">
        <v>255</v>
      </c>
      <c r="S57" s="33" t="s">
        <v>325</v>
      </c>
      <c r="T57" s="18">
        <v>900</v>
      </c>
      <c r="U57" s="18">
        <v>2800</v>
      </c>
      <c r="V57" s="34"/>
      <c r="W57" s="18">
        <v>2460</v>
      </c>
      <c r="X57" s="18">
        <v>6</v>
      </c>
      <c r="Y57" s="18">
        <v>2008</v>
      </c>
      <c r="Z57" s="25">
        <v>10000</v>
      </c>
      <c r="AA57" s="18"/>
      <c r="AB57" s="18"/>
      <c r="AC57" s="20"/>
      <c r="AD57" s="25"/>
      <c r="AE57" s="25"/>
    </row>
    <row r="58" spans="1:31" s="26" customFormat="1" ht="15" customHeight="1">
      <c r="A58" s="18">
        <f t="shared" si="5"/>
        <v>57</v>
      </c>
      <c r="B58" s="18" t="s">
        <v>335</v>
      </c>
      <c r="C58" s="18" t="s">
        <v>223</v>
      </c>
      <c r="D58" s="18">
        <v>850035397</v>
      </c>
      <c r="E58" s="18">
        <v>8690003189</v>
      </c>
      <c r="F58" s="18" t="s">
        <v>335</v>
      </c>
      <c r="G58" s="18" t="s">
        <v>223</v>
      </c>
      <c r="H58" s="18">
        <v>850035397</v>
      </c>
      <c r="I58" s="18">
        <v>8690003189</v>
      </c>
      <c r="J58" s="23">
        <v>44316</v>
      </c>
      <c r="K58" s="23">
        <f t="shared" si="2"/>
        <v>44680</v>
      </c>
      <c r="L58" s="23">
        <f t="shared" si="3"/>
        <v>44681</v>
      </c>
      <c r="M58" s="23">
        <f t="shared" si="4"/>
        <v>45045</v>
      </c>
      <c r="N58" s="18" t="s">
        <v>30</v>
      </c>
      <c r="O58" s="18" t="s">
        <v>235</v>
      </c>
      <c r="P58" s="18">
        <v>414</v>
      </c>
      <c r="Q58" s="18" t="s">
        <v>55</v>
      </c>
      <c r="R58" s="18" t="s">
        <v>56</v>
      </c>
      <c r="S58" s="33" t="s">
        <v>328</v>
      </c>
      <c r="T58" s="18">
        <v>0</v>
      </c>
      <c r="U58" s="18"/>
      <c r="V58" s="34"/>
      <c r="W58" s="18">
        <v>3600</v>
      </c>
      <c r="X58" s="18">
        <v>1</v>
      </c>
      <c r="Y58" s="18">
        <v>1998</v>
      </c>
      <c r="Z58" s="25"/>
      <c r="AA58" s="18"/>
      <c r="AB58" s="18"/>
      <c r="AC58" s="20"/>
      <c r="AD58" s="25"/>
      <c r="AE58" s="25"/>
    </row>
    <row r="59" spans="1:31" s="26" customFormat="1" ht="15" customHeight="1">
      <c r="A59" s="18">
        <f t="shared" si="5"/>
        <v>58</v>
      </c>
      <c r="B59" s="19" t="s">
        <v>139</v>
      </c>
      <c r="C59" s="19" t="s">
        <v>140</v>
      </c>
      <c r="D59" s="20">
        <v>851661139</v>
      </c>
      <c r="E59" s="20">
        <v>8691002648</v>
      </c>
      <c r="F59" s="19" t="s">
        <v>282</v>
      </c>
      <c r="G59" s="19" t="s">
        <v>184</v>
      </c>
      <c r="H59" s="19">
        <v>851782788</v>
      </c>
      <c r="I59" s="19">
        <v>8691828673</v>
      </c>
      <c r="J59" s="31">
        <v>44330</v>
      </c>
      <c r="K59" s="23">
        <f t="shared" ref="K59:K81" si="6">J59+364</f>
        <v>44694</v>
      </c>
      <c r="L59" s="23">
        <f t="shared" ref="L59:L81" si="7">J59+365</f>
        <v>44695</v>
      </c>
      <c r="M59" s="23">
        <f t="shared" ref="M59:M81" si="8">K59+365</f>
        <v>45059</v>
      </c>
      <c r="N59" s="18" t="s">
        <v>39</v>
      </c>
      <c r="O59" s="19" t="s">
        <v>112</v>
      </c>
      <c r="P59" s="19">
        <v>1019</v>
      </c>
      <c r="Q59" s="18" t="s">
        <v>340</v>
      </c>
      <c r="R59" s="20" t="s">
        <v>192</v>
      </c>
      <c r="S59" s="30" t="s">
        <v>193</v>
      </c>
      <c r="T59" s="20">
        <v>0</v>
      </c>
      <c r="U59" s="20">
        <v>12000</v>
      </c>
      <c r="V59" s="18"/>
      <c r="W59" s="20">
        <v>9506</v>
      </c>
      <c r="X59" s="20">
        <v>9</v>
      </c>
      <c r="Y59" s="24">
        <v>1982</v>
      </c>
      <c r="Z59" s="25">
        <v>10000</v>
      </c>
      <c r="AA59" s="18"/>
      <c r="AB59" s="18"/>
      <c r="AC59" s="20"/>
      <c r="AD59" s="25"/>
      <c r="AE59" s="18"/>
    </row>
    <row r="60" spans="1:31" s="26" customFormat="1" ht="15" customHeight="1">
      <c r="A60" s="18">
        <f t="shared" si="5"/>
        <v>59</v>
      </c>
      <c r="B60" s="40" t="s">
        <v>354</v>
      </c>
      <c r="C60" s="18" t="s">
        <v>29</v>
      </c>
      <c r="D60" s="18">
        <v>850233890</v>
      </c>
      <c r="E60" s="18">
        <v>8690003031</v>
      </c>
      <c r="F60" s="40" t="s">
        <v>354</v>
      </c>
      <c r="G60" s="18" t="s">
        <v>29</v>
      </c>
      <c r="H60" s="18">
        <v>850233890</v>
      </c>
      <c r="I60" s="18">
        <v>8690003031</v>
      </c>
      <c r="J60" s="23">
        <v>44336</v>
      </c>
      <c r="K60" s="23">
        <f t="shared" si="6"/>
        <v>44700</v>
      </c>
      <c r="L60" s="23">
        <f t="shared" si="7"/>
        <v>44701</v>
      </c>
      <c r="M60" s="23">
        <f t="shared" si="8"/>
        <v>45065</v>
      </c>
      <c r="N60" s="18" t="s">
        <v>76</v>
      </c>
      <c r="O60" s="18" t="s">
        <v>25</v>
      </c>
      <c r="P60" s="18" t="s">
        <v>26</v>
      </c>
      <c r="Q60" s="18" t="s">
        <v>17</v>
      </c>
      <c r="R60" s="18" t="s">
        <v>91</v>
      </c>
      <c r="S60" s="33" t="s">
        <v>92</v>
      </c>
      <c r="T60" s="18">
        <v>1400</v>
      </c>
      <c r="U60" s="18">
        <v>3300</v>
      </c>
      <c r="V60" s="34">
        <v>40683</v>
      </c>
      <c r="W60" s="18">
        <v>2198</v>
      </c>
      <c r="X60" s="18">
        <v>3</v>
      </c>
      <c r="Y60" s="18">
        <v>2011</v>
      </c>
      <c r="Z60" s="25">
        <v>10000</v>
      </c>
      <c r="AA60" s="18"/>
      <c r="AB60" s="18"/>
      <c r="AC60" s="32">
        <v>20700</v>
      </c>
      <c r="AD60" s="25">
        <v>18700</v>
      </c>
      <c r="AE60" s="18" t="s">
        <v>23</v>
      </c>
    </row>
    <row r="61" spans="1:31" s="26" customFormat="1" ht="15" customHeight="1">
      <c r="A61" s="18">
        <f t="shared" si="5"/>
        <v>60</v>
      </c>
      <c r="B61" s="40" t="s">
        <v>354</v>
      </c>
      <c r="C61" s="18" t="s">
        <v>29</v>
      </c>
      <c r="D61" s="18">
        <v>850233890</v>
      </c>
      <c r="E61" s="18">
        <v>8690003031</v>
      </c>
      <c r="F61" s="40" t="s">
        <v>354</v>
      </c>
      <c r="G61" s="18" t="s">
        <v>29</v>
      </c>
      <c r="H61" s="18">
        <v>850233890</v>
      </c>
      <c r="I61" s="18">
        <v>8690003031</v>
      </c>
      <c r="J61" s="23">
        <v>44336</v>
      </c>
      <c r="K61" s="23">
        <f t="shared" si="6"/>
        <v>44700</v>
      </c>
      <c r="L61" s="23">
        <f t="shared" si="7"/>
        <v>44701</v>
      </c>
      <c r="M61" s="23">
        <f t="shared" si="8"/>
        <v>45065</v>
      </c>
      <c r="N61" s="18" t="s">
        <v>76</v>
      </c>
      <c r="O61" s="18" t="s">
        <v>25</v>
      </c>
      <c r="P61" s="18" t="s">
        <v>95</v>
      </c>
      <c r="Q61" s="18" t="s">
        <v>17</v>
      </c>
      <c r="R61" s="18" t="s">
        <v>96</v>
      </c>
      <c r="S61" s="33" t="s">
        <v>97</v>
      </c>
      <c r="T61" s="18">
        <v>849</v>
      </c>
      <c r="U61" s="18">
        <v>2185</v>
      </c>
      <c r="V61" s="34">
        <v>40682</v>
      </c>
      <c r="W61" s="18">
        <v>1560</v>
      </c>
      <c r="X61" s="18">
        <v>3</v>
      </c>
      <c r="Y61" s="18">
        <v>2011</v>
      </c>
      <c r="Z61" s="25">
        <v>10000</v>
      </c>
      <c r="AA61" s="18"/>
      <c r="AB61" s="18"/>
      <c r="AC61" s="32">
        <v>12200</v>
      </c>
      <c r="AD61" s="25">
        <v>11000</v>
      </c>
      <c r="AE61" s="18" t="s">
        <v>23</v>
      </c>
    </row>
    <row r="62" spans="1:31" s="26" customFormat="1" ht="15" customHeight="1">
      <c r="A62" s="18">
        <f t="shared" si="5"/>
        <v>61</v>
      </c>
      <c r="B62" s="40" t="s">
        <v>354</v>
      </c>
      <c r="C62" s="18" t="s">
        <v>29</v>
      </c>
      <c r="D62" s="18">
        <v>850233890</v>
      </c>
      <c r="E62" s="18">
        <v>8690003031</v>
      </c>
      <c r="F62" s="40" t="s">
        <v>354</v>
      </c>
      <c r="G62" s="18" t="s">
        <v>29</v>
      </c>
      <c r="H62" s="18">
        <v>850233890</v>
      </c>
      <c r="I62" s="18">
        <v>8690003031</v>
      </c>
      <c r="J62" s="23">
        <v>44337</v>
      </c>
      <c r="K62" s="23">
        <f t="shared" si="6"/>
        <v>44701</v>
      </c>
      <c r="L62" s="23">
        <f t="shared" si="7"/>
        <v>44702</v>
      </c>
      <c r="M62" s="23">
        <f t="shared" si="8"/>
        <v>45066</v>
      </c>
      <c r="N62" s="18" t="s">
        <v>76</v>
      </c>
      <c r="O62" s="18" t="s">
        <v>63</v>
      </c>
      <c r="P62" s="18" t="s">
        <v>88</v>
      </c>
      <c r="Q62" s="18" t="s">
        <v>17</v>
      </c>
      <c r="R62" s="18" t="s">
        <v>93</v>
      </c>
      <c r="S62" s="33" t="s">
        <v>94</v>
      </c>
      <c r="T62" s="18">
        <v>720</v>
      </c>
      <c r="U62" s="18">
        <v>2800</v>
      </c>
      <c r="V62" s="34">
        <v>39588</v>
      </c>
      <c r="W62" s="18">
        <v>2460</v>
      </c>
      <c r="X62" s="18">
        <v>6</v>
      </c>
      <c r="Y62" s="18">
        <v>2008</v>
      </c>
      <c r="Z62" s="25">
        <v>10000</v>
      </c>
      <c r="AA62" s="18"/>
      <c r="AB62" s="18"/>
      <c r="AC62" s="32">
        <v>20300</v>
      </c>
      <c r="AD62" s="25">
        <v>18300</v>
      </c>
      <c r="AE62" s="18" t="s">
        <v>23</v>
      </c>
    </row>
    <row r="63" spans="1:31" s="26" customFormat="1" ht="15" customHeight="1">
      <c r="A63" s="18">
        <f t="shared" si="5"/>
        <v>62</v>
      </c>
      <c r="B63" s="19" t="s">
        <v>139</v>
      </c>
      <c r="C63" s="19" t="s">
        <v>140</v>
      </c>
      <c r="D63" s="20">
        <v>851661139</v>
      </c>
      <c r="E63" s="20">
        <v>8691002648</v>
      </c>
      <c r="F63" s="19" t="s">
        <v>161</v>
      </c>
      <c r="G63" s="19" t="s">
        <v>162</v>
      </c>
      <c r="H63" s="19">
        <v>851722243</v>
      </c>
      <c r="I63" s="19">
        <v>8691674112</v>
      </c>
      <c r="J63" s="22">
        <v>44340</v>
      </c>
      <c r="K63" s="23">
        <f t="shared" si="6"/>
        <v>44704</v>
      </c>
      <c r="L63" s="23">
        <f t="shared" si="7"/>
        <v>44705</v>
      </c>
      <c r="M63" s="23">
        <f t="shared" si="8"/>
        <v>45069</v>
      </c>
      <c r="N63" s="18" t="s">
        <v>39</v>
      </c>
      <c r="O63" s="19" t="s">
        <v>194</v>
      </c>
      <c r="P63" s="19" t="s">
        <v>195</v>
      </c>
      <c r="Q63" s="18" t="s">
        <v>340</v>
      </c>
      <c r="R63" s="19" t="s">
        <v>196</v>
      </c>
      <c r="S63" s="28" t="s">
        <v>197</v>
      </c>
      <c r="T63" s="20">
        <v>0</v>
      </c>
      <c r="U63" s="20">
        <v>6500</v>
      </c>
      <c r="V63" s="18"/>
      <c r="W63" s="20">
        <v>2963</v>
      </c>
      <c r="X63" s="20">
        <v>5</v>
      </c>
      <c r="Y63" s="20">
        <v>2005</v>
      </c>
      <c r="Z63" s="25">
        <v>10000</v>
      </c>
      <c r="AA63" s="18"/>
      <c r="AB63" s="18"/>
      <c r="AC63" s="20"/>
      <c r="AD63" s="25"/>
      <c r="AE63" s="18"/>
    </row>
    <row r="64" spans="1:31" s="26" customFormat="1" ht="15" customHeight="1">
      <c r="A64" s="18">
        <f t="shared" si="5"/>
        <v>63</v>
      </c>
      <c r="B64" s="19" t="s">
        <v>139</v>
      </c>
      <c r="C64" s="19" t="s">
        <v>140</v>
      </c>
      <c r="D64" s="20">
        <v>851661139</v>
      </c>
      <c r="E64" s="20">
        <v>8691002648</v>
      </c>
      <c r="F64" s="19" t="s">
        <v>198</v>
      </c>
      <c r="G64" s="19" t="s">
        <v>199</v>
      </c>
      <c r="H64" s="20">
        <v>852499793</v>
      </c>
      <c r="I64" s="20">
        <v>8691758760</v>
      </c>
      <c r="J64" s="31">
        <v>44351</v>
      </c>
      <c r="K64" s="23">
        <f t="shared" si="6"/>
        <v>44715</v>
      </c>
      <c r="L64" s="23">
        <f t="shared" si="7"/>
        <v>44716</v>
      </c>
      <c r="M64" s="23">
        <f t="shared" si="8"/>
        <v>45080</v>
      </c>
      <c r="N64" s="18" t="s">
        <v>39</v>
      </c>
      <c r="O64" s="19" t="s">
        <v>200</v>
      </c>
      <c r="P64" s="19" t="s">
        <v>201</v>
      </c>
      <c r="Q64" s="18" t="s">
        <v>340</v>
      </c>
      <c r="R64" s="20" t="s">
        <v>202</v>
      </c>
      <c r="S64" s="20" t="s">
        <v>203</v>
      </c>
      <c r="T64" s="20">
        <v>14500</v>
      </c>
      <c r="U64" s="20">
        <v>10000</v>
      </c>
      <c r="V64" s="18"/>
      <c r="W64" s="20">
        <v>5883</v>
      </c>
      <c r="X64" s="20">
        <v>8</v>
      </c>
      <c r="Y64" s="20">
        <v>1992</v>
      </c>
      <c r="Z64" s="25">
        <v>10000</v>
      </c>
      <c r="AA64" s="18"/>
      <c r="AB64" s="18"/>
      <c r="AC64" s="20"/>
      <c r="AD64" s="25"/>
      <c r="AE64" s="18"/>
    </row>
    <row r="65" spans="1:31" s="26" customFormat="1" ht="15" customHeight="1">
      <c r="A65" s="18">
        <f t="shared" si="5"/>
        <v>64</v>
      </c>
      <c r="B65" s="18" t="s">
        <v>335</v>
      </c>
      <c r="C65" s="18" t="s">
        <v>223</v>
      </c>
      <c r="D65" s="18">
        <v>850035397</v>
      </c>
      <c r="E65" s="18">
        <v>8690003189</v>
      </c>
      <c r="F65" s="18" t="s">
        <v>335</v>
      </c>
      <c r="G65" s="18" t="s">
        <v>223</v>
      </c>
      <c r="H65" s="18">
        <v>850035397</v>
      </c>
      <c r="I65" s="18">
        <v>8690003189</v>
      </c>
      <c r="J65" s="23">
        <v>44351</v>
      </c>
      <c r="K65" s="23">
        <f t="shared" si="6"/>
        <v>44715</v>
      </c>
      <c r="L65" s="23">
        <f t="shared" si="7"/>
        <v>44716</v>
      </c>
      <c r="M65" s="23">
        <f t="shared" si="8"/>
        <v>45080</v>
      </c>
      <c r="N65" s="18" t="s">
        <v>39</v>
      </c>
      <c r="O65" s="18" t="s">
        <v>138</v>
      </c>
      <c r="P65" s="18" t="s">
        <v>273</v>
      </c>
      <c r="Q65" s="18" t="s">
        <v>275</v>
      </c>
      <c r="R65" s="18" t="s">
        <v>271</v>
      </c>
      <c r="S65" s="33" t="s">
        <v>319</v>
      </c>
      <c r="T65" s="18">
        <v>10600</v>
      </c>
      <c r="U65" s="18">
        <v>11600</v>
      </c>
      <c r="V65" s="34"/>
      <c r="W65" s="18">
        <v>15078</v>
      </c>
      <c r="X65" s="18">
        <v>3</v>
      </c>
      <c r="Y65" s="18">
        <v>1992</v>
      </c>
      <c r="Z65" s="25">
        <v>10000</v>
      </c>
      <c r="AA65" s="18"/>
      <c r="AB65" s="18"/>
      <c r="AC65" s="20"/>
      <c r="AD65" s="25"/>
      <c r="AE65" s="25"/>
    </row>
    <row r="66" spans="1:31" s="26" customFormat="1" ht="15" customHeight="1">
      <c r="A66" s="18">
        <f t="shared" si="5"/>
        <v>65</v>
      </c>
      <c r="B66" s="18" t="s">
        <v>335</v>
      </c>
      <c r="C66" s="18" t="s">
        <v>223</v>
      </c>
      <c r="D66" s="18">
        <v>850035397</v>
      </c>
      <c r="E66" s="18">
        <v>8690003189</v>
      </c>
      <c r="F66" s="18" t="s">
        <v>335</v>
      </c>
      <c r="G66" s="18" t="s">
        <v>223</v>
      </c>
      <c r="H66" s="18">
        <v>850035397</v>
      </c>
      <c r="I66" s="18">
        <v>8690003189</v>
      </c>
      <c r="J66" s="23">
        <v>44360</v>
      </c>
      <c r="K66" s="23">
        <f t="shared" si="6"/>
        <v>44724</v>
      </c>
      <c r="L66" s="23">
        <f t="shared" si="7"/>
        <v>44725</v>
      </c>
      <c r="M66" s="23">
        <f t="shared" si="8"/>
        <v>45089</v>
      </c>
      <c r="N66" s="18" t="s">
        <v>39</v>
      </c>
      <c r="O66" s="18" t="s">
        <v>238</v>
      </c>
      <c r="P66" s="18" t="s">
        <v>239</v>
      </c>
      <c r="Q66" s="18" t="s">
        <v>17</v>
      </c>
      <c r="R66" s="18" t="s">
        <v>260</v>
      </c>
      <c r="S66" s="33" t="s">
        <v>308</v>
      </c>
      <c r="T66" s="18">
        <v>1200</v>
      </c>
      <c r="U66" s="18">
        <v>3500</v>
      </c>
      <c r="V66" s="34"/>
      <c r="W66" s="18">
        <v>2287</v>
      </c>
      <c r="X66" s="18">
        <v>3</v>
      </c>
      <c r="Y66" s="18">
        <v>2008</v>
      </c>
      <c r="Z66" s="25">
        <v>10000</v>
      </c>
      <c r="AA66" s="18"/>
      <c r="AB66" s="18"/>
      <c r="AC66" s="20"/>
      <c r="AD66" s="25"/>
      <c r="AE66" s="25"/>
    </row>
    <row r="67" spans="1:31" s="26" customFormat="1" ht="15" customHeight="1">
      <c r="A67" s="18">
        <f t="shared" si="5"/>
        <v>66</v>
      </c>
      <c r="B67" s="40" t="s">
        <v>354</v>
      </c>
      <c r="C67" s="18" t="s">
        <v>29</v>
      </c>
      <c r="D67" s="18">
        <v>850233890</v>
      </c>
      <c r="E67" s="18">
        <v>8690003031</v>
      </c>
      <c r="F67" s="40" t="s">
        <v>354</v>
      </c>
      <c r="G67" s="18" t="s">
        <v>29</v>
      </c>
      <c r="H67" s="18">
        <v>850233890</v>
      </c>
      <c r="I67" s="18">
        <v>8690003031</v>
      </c>
      <c r="J67" s="23">
        <v>44367</v>
      </c>
      <c r="K67" s="23">
        <f t="shared" si="6"/>
        <v>44731</v>
      </c>
      <c r="L67" s="23">
        <f t="shared" si="7"/>
        <v>44732</v>
      </c>
      <c r="M67" s="23">
        <f t="shared" si="8"/>
        <v>45096</v>
      </c>
      <c r="N67" s="18" t="s">
        <v>76</v>
      </c>
      <c r="O67" s="18" t="s">
        <v>72</v>
      </c>
      <c r="P67" s="18" t="s">
        <v>100</v>
      </c>
      <c r="Q67" s="18" t="s">
        <v>79</v>
      </c>
      <c r="R67" s="18" t="s">
        <v>101</v>
      </c>
      <c r="S67" s="33" t="s">
        <v>102</v>
      </c>
      <c r="T67" s="18">
        <v>0</v>
      </c>
      <c r="U67" s="18">
        <v>16000</v>
      </c>
      <c r="V67" s="34">
        <v>43271</v>
      </c>
      <c r="W67" s="18">
        <v>7698</v>
      </c>
      <c r="X67" s="18">
        <v>3</v>
      </c>
      <c r="Y67" s="18">
        <v>2018</v>
      </c>
      <c r="Z67" s="25">
        <v>10000</v>
      </c>
      <c r="AA67" s="18"/>
      <c r="AB67" s="18"/>
      <c r="AC67" s="32">
        <v>520000</v>
      </c>
      <c r="AD67" s="25">
        <v>494000</v>
      </c>
      <c r="AE67" s="18" t="s">
        <v>23</v>
      </c>
    </row>
    <row r="68" spans="1:31" s="26" customFormat="1" ht="15" customHeight="1">
      <c r="A68" s="18">
        <f t="shared" ref="A68:A81" si="9">A67+1</f>
        <v>67</v>
      </c>
      <c r="B68" s="19" t="s">
        <v>139</v>
      </c>
      <c r="C68" s="19" t="s">
        <v>140</v>
      </c>
      <c r="D68" s="20">
        <v>851661139</v>
      </c>
      <c r="E68" s="20">
        <v>8691002648</v>
      </c>
      <c r="F68" s="19" t="s">
        <v>204</v>
      </c>
      <c r="G68" s="19" t="s">
        <v>205</v>
      </c>
      <c r="H68" s="19">
        <v>850509955</v>
      </c>
      <c r="I68" s="19">
        <v>8691715584</v>
      </c>
      <c r="J68" s="31">
        <v>44372</v>
      </c>
      <c r="K68" s="23">
        <f t="shared" si="6"/>
        <v>44736</v>
      </c>
      <c r="L68" s="23">
        <f t="shared" si="7"/>
        <v>44737</v>
      </c>
      <c r="M68" s="23">
        <f t="shared" si="8"/>
        <v>45101</v>
      </c>
      <c r="N68" s="18" t="s">
        <v>39</v>
      </c>
      <c r="O68" s="19" t="s">
        <v>206</v>
      </c>
      <c r="P68" s="19" t="s">
        <v>207</v>
      </c>
      <c r="Q68" s="18" t="s">
        <v>340</v>
      </c>
      <c r="R68" s="20" t="s">
        <v>208</v>
      </c>
      <c r="S68" s="20" t="s">
        <v>209</v>
      </c>
      <c r="T68" s="20">
        <v>12000</v>
      </c>
      <c r="U68" s="20">
        <v>12000</v>
      </c>
      <c r="V68" s="18"/>
      <c r="W68" s="20">
        <v>9506</v>
      </c>
      <c r="X68" s="20">
        <v>6</v>
      </c>
      <c r="Y68" s="20">
        <v>1985</v>
      </c>
      <c r="Z68" s="25">
        <v>10000</v>
      </c>
      <c r="AA68" s="18"/>
      <c r="AB68" s="18"/>
      <c r="AC68" s="20"/>
      <c r="AD68" s="25"/>
      <c r="AE68" s="18"/>
    </row>
    <row r="69" spans="1:31" s="26" customFormat="1" ht="15" customHeight="1">
      <c r="A69" s="18">
        <f t="shared" si="9"/>
        <v>68</v>
      </c>
      <c r="B69" s="19" t="s">
        <v>139</v>
      </c>
      <c r="C69" s="19" t="s">
        <v>140</v>
      </c>
      <c r="D69" s="20">
        <v>851661139</v>
      </c>
      <c r="E69" s="20">
        <v>8691002648</v>
      </c>
      <c r="F69" s="19" t="s">
        <v>204</v>
      </c>
      <c r="G69" s="19" t="s">
        <v>205</v>
      </c>
      <c r="H69" s="20">
        <v>850509995</v>
      </c>
      <c r="I69" s="20">
        <v>8691715584</v>
      </c>
      <c r="J69" s="31">
        <v>44372</v>
      </c>
      <c r="K69" s="23">
        <f t="shared" si="6"/>
        <v>44736</v>
      </c>
      <c r="L69" s="23">
        <f t="shared" si="7"/>
        <v>44737</v>
      </c>
      <c r="M69" s="23">
        <f t="shared" si="8"/>
        <v>45101</v>
      </c>
      <c r="N69" s="18" t="s">
        <v>39</v>
      </c>
      <c r="O69" s="20" t="s">
        <v>152</v>
      </c>
      <c r="P69" s="20" t="s">
        <v>153</v>
      </c>
      <c r="Q69" s="18" t="s">
        <v>340</v>
      </c>
      <c r="R69" s="20" t="s">
        <v>154</v>
      </c>
      <c r="S69" s="20" t="s">
        <v>155</v>
      </c>
      <c r="T69" s="20">
        <v>1117</v>
      </c>
      <c r="U69" s="20">
        <v>2770</v>
      </c>
      <c r="V69" s="18"/>
      <c r="W69" s="20">
        <v>1995</v>
      </c>
      <c r="X69" s="20">
        <v>6</v>
      </c>
      <c r="Y69" s="20">
        <v>2011</v>
      </c>
      <c r="Z69" s="25">
        <v>10000</v>
      </c>
      <c r="AA69" s="18"/>
      <c r="AB69" s="18"/>
      <c r="AC69" s="32"/>
      <c r="AD69" s="25"/>
      <c r="AE69" s="18"/>
    </row>
    <row r="70" spans="1:31" s="26" customFormat="1" ht="15" customHeight="1">
      <c r="A70" s="18">
        <f t="shared" si="9"/>
        <v>69</v>
      </c>
      <c r="B70" s="40" t="s">
        <v>354</v>
      </c>
      <c r="C70" s="18" t="s">
        <v>29</v>
      </c>
      <c r="D70" s="18">
        <v>850233890</v>
      </c>
      <c r="E70" s="18">
        <v>8690003031</v>
      </c>
      <c r="F70" s="40" t="s">
        <v>354</v>
      </c>
      <c r="G70" s="18" t="s">
        <v>29</v>
      </c>
      <c r="H70" s="18">
        <v>850233890</v>
      </c>
      <c r="I70" s="18">
        <v>8690003031</v>
      </c>
      <c r="J70" s="23">
        <v>44373</v>
      </c>
      <c r="K70" s="23">
        <f t="shared" si="6"/>
        <v>44737</v>
      </c>
      <c r="L70" s="23">
        <f t="shared" si="7"/>
        <v>44738</v>
      </c>
      <c r="M70" s="23">
        <f t="shared" si="8"/>
        <v>45102</v>
      </c>
      <c r="N70" s="18" t="s">
        <v>76</v>
      </c>
      <c r="O70" s="18" t="s">
        <v>45</v>
      </c>
      <c r="P70" s="18" t="s">
        <v>121</v>
      </c>
      <c r="Q70" s="18" t="s">
        <v>17</v>
      </c>
      <c r="R70" s="18" t="s">
        <v>122</v>
      </c>
      <c r="S70" s="33" t="s">
        <v>123</v>
      </c>
      <c r="T70" s="18">
        <v>4000</v>
      </c>
      <c r="U70" s="18">
        <v>7200</v>
      </c>
      <c r="V70" s="34">
        <v>42123</v>
      </c>
      <c r="W70" s="18">
        <v>2998</v>
      </c>
      <c r="X70" s="18">
        <v>3</v>
      </c>
      <c r="Y70" s="18">
        <v>2015</v>
      </c>
      <c r="Z70" s="25">
        <v>10000</v>
      </c>
      <c r="AA70" s="18"/>
      <c r="AB70" s="18"/>
      <c r="AC70" s="32">
        <v>63700</v>
      </c>
      <c r="AD70" s="25">
        <v>57400</v>
      </c>
      <c r="AE70" s="18" t="s">
        <v>23</v>
      </c>
    </row>
    <row r="71" spans="1:31" s="26" customFormat="1" ht="15" customHeight="1">
      <c r="A71" s="18">
        <f t="shared" si="9"/>
        <v>70</v>
      </c>
      <c r="B71" s="40" t="s">
        <v>354</v>
      </c>
      <c r="C71" s="18" t="s">
        <v>29</v>
      </c>
      <c r="D71" s="18">
        <v>850233890</v>
      </c>
      <c r="E71" s="18">
        <v>8690003031</v>
      </c>
      <c r="F71" s="40" t="s">
        <v>354</v>
      </c>
      <c r="G71" s="18" t="s">
        <v>29</v>
      </c>
      <c r="H71" s="18">
        <v>850233890</v>
      </c>
      <c r="I71" s="18">
        <v>8690003031</v>
      </c>
      <c r="J71" s="23">
        <v>44374</v>
      </c>
      <c r="K71" s="23">
        <f t="shared" si="6"/>
        <v>44738</v>
      </c>
      <c r="L71" s="23">
        <f t="shared" si="7"/>
        <v>44739</v>
      </c>
      <c r="M71" s="23">
        <f t="shared" si="8"/>
        <v>45103</v>
      </c>
      <c r="N71" s="18" t="s">
        <v>76</v>
      </c>
      <c r="O71" s="18" t="s">
        <v>25</v>
      </c>
      <c r="P71" s="18" t="s">
        <v>95</v>
      </c>
      <c r="Q71" s="18" t="s">
        <v>17</v>
      </c>
      <c r="R71" s="18" t="s">
        <v>98</v>
      </c>
      <c r="S71" s="33" t="s">
        <v>99</v>
      </c>
      <c r="T71" s="18">
        <v>756</v>
      </c>
      <c r="U71" s="18">
        <v>2200</v>
      </c>
      <c r="V71" s="34">
        <v>43278</v>
      </c>
      <c r="W71" s="18">
        <v>1560</v>
      </c>
      <c r="X71" s="18">
        <v>2</v>
      </c>
      <c r="Y71" s="18">
        <v>2018</v>
      </c>
      <c r="Z71" s="25">
        <v>10000</v>
      </c>
      <c r="AA71" s="18"/>
      <c r="AB71" s="18"/>
      <c r="AC71" s="32">
        <v>35900</v>
      </c>
      <c r="AD71" s="25">
        <v>32300</v>
      </c>
      <c r="AE71" s="18" t="s">
        <v>23</v>
      </c>
    </row>
    <row r="72" spans="1:31" s="26" customFormat="1" ht="15" customHeight="1">
      <c r="A72" s="18">
        <f t="shared" si="9"/>
        <v>71</v>
      </c>
      <c r="B72" s="40" t="s">
        <v>354</v>
      </c>
      <c r="C72" s="18" t="s">
        <v>29</v>
      </c>
      <c r="D72" s="18">
        <v>850233890</v>
      </c>
      <c r="E72" s="18">
        <v>8690003031</v>
      </c>
      <c r="F72" s="40" t="s">
        <v>354</v>
      </c>
      <c r="G72" s="18" t="s">
        <v>29</v>
      </c>
      <c r="H72" s="18">
        <v>850233890</v>
      </c>
      <c r="I72" s="18">
        <v>8690003031</v>
      </c>
      <c r="J72" s="23">
        <v>44375</v>
      </c>
      <c r="K72" s="23">
        <f t="shared" si="6"/>
        <v>44739</v>
      </c>
      <c r="L72" s="23">
        <f t="shared" si="7"/>
        <v>44740</v>
      </c>
      <c r="M72" s="23">
        <f t="shared" si="8"/>
        <v>45104</v>
      </c>
      <c r="N72" s="18" t="s">
        <v>30</v>
      </c>
      <c r="O72" s="18" t="s">
        <v>53</v>
      </c>
      <c r="P72" s="18" t="s">
        <v>54</v>
      </c>
      <c r="Q72" s="18" t="s">
        <v>55</v>
      </c>
      <c r="R72" s="18" t="s">
        <v>56</v>
      </c>
      <c r="S72" s="33" t="s">
        <v>57</v>
      </c>
      <c r="T72" s="18">
        <v>1</v>
      </c>
      <c r="U72" s="18">
        <v>0</v>
      </c>
      <c r="V72" s="34">
        <v>39083</v>
      </c>
      <c r="W72" s="18">
        <v>3000</v>
      </c>
      <c r="X72" s="18">
        <v>1</v>
      </c>
      <c r="Y72" s="18">
        <v>2007</v>
      </c>
      <c r="Z72" s="25"/>
      <c r="AA72" s="18"/>
      <c r="AB72" s="18"/>
      <c r="AC72" s="32"/>
      <c r="AD72" s="25"/>
      <c r="AE72" s="18"/>
    </row>
    <row r="73" spans="1:31" s="26" customFormat="1" ht="15" customHeight="1">
      <c r="A73" s="18">
        <f t="shared" si="9"/>
        <v>72</v>
      </c>
      <c r="B73" s="18" t="s">
        <v>335</v>
      </c>
      <c r="C73" s="18" t="s">
        <v>223</v>
      </c>
      <c r="D73" s="18">
        <v>850035397</v>
      </c>
      <c r="E73" s="18">
        <v>8690003189</v>
      </c>
      <c r="F73" s="18" t="s">
        <v>335</v>
      </c>
      <c r="G73" s="18" t="s">
        <v>223</v>
      </c>
      <c r="H73" s="18">
        <v>850035397</v>
      </c>
      <c r="I73" s="18">
        <v>8690003189</v>
      </c>
      <c r="J73" s="23">
        <v>44376</v>
      </c>
      <c r="K73" s="23">
        <f t="shared" si="6"/>
        <v>44740</v>
      </c>
      <c r="L73" s="23">
        <f t="shared" si="7"/>
        <v>44741</v>
      </c>
      <c r="M73" s="23">
        <f t="shared" si="8"/>
        <v>45105</v>
      </c>
      <c r="N73" s="18" t="s">
        <v>39</v>
      </c>
      <c r="O73" s="18" t="s">
        <v>242</v>
      </c>
      <c r="P73" s="18" t="s">
        <v>243</v>
      </c>
      <c r="Q73" s="18" t="s">
        <v>17</v>
      </c>
      <c r="R73" s="18" t="s">
        <v>263</v>
      </c>
      <c r="S73" s="18" t="s">
        <v>311</v>
      </c>
      <c r="T73" s="18">
        <v>870</v>
      </c>
      <c r="U73" s="18">
        <v>2800</v>
      </c>
      <c r="V73" s="34"/>
      <c r="W73" s="18">
        <v>2148</v>
      </c>
      <c r="X73" s="18">
        <v>7</v>
      </c>
      <c r="Y73" s="18">
        <v>2001</v>
      </c>
      <c r="Z73" s="25">
        <v>10000</v>
      </c>
      <c r="AA73" s="18"/>
      <c r="AB73" s="18"/>
      <c r="AC73" s="20"/>
      <c r="AD73" s="25"/>
      <c r="AE73" s="25"/>
    </row>
    <row r="74" spans="1:31" s="26" customFormat="1" ht="15" customHeight="1">
      <c r="A74" s="18">
        <f t="shared" si="9"/>
        <v>73</v>
      </c>
      <c r="B74" s="18" t="s">
        <v>335</v>
      </c>
      <c r="C74" s="18" t="s">
        <v>223</v>
      </c>
      <c r="D74" s="18">
        <v>850035397</v>
      </c>
      <c r="E74" s="18">
        <v>8690003189</v>
      </c>
      <c r="F74" s="18" t="s">
        <v>335</v>
      </c>
      <c r="G74" s="18" t="s">
        <v>223</v>
      </c>
      <c r="H74" s="18">
        <v>850035397</v>
      </c>
      <c r="I74" s="18">
        <v>8690003189</v>
      </c>
      <c r="J74" s="23">
        <v>44378</v>
      </c>
      <c r="K74" s="23">
        <f t="shared" si="6"/>
        <v>44742</v>
      </c>
      <c r="L74" s="23">
        <f t="shared" si="7"/>
        <v>44743</v>
      </c>
      <c r="M74" s="23">
        <f t="shared" si="8"/>
        <v>45107</v>
      </c>
      <c r="N74" s="18" t="s">
        <v>30</v>
      </c>
      <c r="O74" s="18" t="s">
        <v>53</v>
      </c>
      <c r="P74" s="18" t="s">
        <v>234</v>
      </c>
      <c r="Q74" s="18" t="s">
        <v>55</v>
      </c>
      <c r="R74" s="18" t="s">
        <v>56</v>
      </c>
      <c r="S74" s="33" t="s">
        <v>327</v>
      </c>
      <c r="T74" s="18">
        <v>0</v>
      </c>
      <c r="U74" s="18"/>
      <c r="V74" s="34"/>
      <c r="W74" s="18">
        <v>2000</v>
      </c>
      <c r="X74" s="18">
        <v>1</v>
      </c>
      <c r="Y74" s="18">
        <v>2002</v>
      </c>
      <c r="Z74" s="25">
        <v>10000</v>
      </c>
      <c r="AA74" s="18"/>
      <c r="AB74" s="18"/>
      <c r="AC74" s="20"/>
      <c r="AD74" s="25"/>
      <c r="AE74" s="25"/>
    </row>
    <row r="75" spans="1:31" s="26" customFormat="1" ht="15" customHeight="1">
      <c r="A75" s="18">
        <f t="shared" si="9"/>
        <v>74</v>
      </c>
      <c r="B75" s="18" t="s">
        <v>335</v>
      </c>
      <c r="C75" s="18" t="s">
        <v>223</v>
      </c>
      <c r="D75" s="18">
        <v>850035397</v>
      </c>
      <c r="E75" s="18">
        <v>8690003189</v>
      </c>
      <c r="F75" s="18" t="s">
        <v>335</v>
      </c>
      <c r="G75" s="18" t="s">
        <v>223</v>
      </c>
      <c r="H75" s="18">
        <v>850035397</v>
      </c>
      <c r="I75" s="18">
        <v>8690003189</v>
      </c>
      <c r="J75" s="23">
        <v>44378</v>
      </c>
      <c r="K75" s="23">
        <f t="shared" si="6"/>
        <v>44742</v>
      </c>
      <c r="L75" s="23">
        <f t="shared" si="7"/>
        <v>44743</v>
      </c>
      <c r="M75" s="23">
        <f t="shared" si="8"/>
        <v>45107</v>
      </c>
      <c r="N75" s="18" t="s">
        <v>30</v>
      </c>
      <c r="O75" s="18" t="s">
        <v>236</v>
      </c>
      <c r="P75" s="18" t="s">
        <v>237</v>
      </c>
      <c r="Q75" s="18" t="s">
        <v>55</v>
      </c>
      <c r="R75" s="18" t="s">
        <v>56</v>
      </c>
      <c r="S75" s="33" t="s">
        <v>329</v>
      </c>
      <c r="T75" s="18">
        <v>0</v>
      </c>
      <c r="U75" s="18"/>
      <c r="V75" s="34"/>
      <c r="W75" s="18">
        <v>2000</v>
      </c>
      <c r="X75" s="18">
        <v>0</v>
      </c>
      <c r="Y75" s="18">
        <v>2008</v>
      </c>
      <c r="Z75" s="25"/>
      <c r="AA75" s="18"/>
      <c r="AB75" s="18"/>
      <c r="AC75" s="20"/>
      <c r="AD75" s="25"/>
      <c r="AE75" s="25"/>
    </row>
    <row r="76" spans="1:31" s="26" customFormat="1" ht="15" customHeight="1">
      <c r="A76" s="18">
        <f t="shared" si="9"/>
        <v>75</v>
      </c>
      <c r="B76" s="19" t="s">
        <v>139</v>
      </c>
      <c r="C76" s="19" t="s">
        <v>140</v>
      </c>
      <c r="D76" s="20">
        <v>851661139</v>
      </c>
      <c r="E76" s="20">
        <v>8691002648</v>
      </c>
      <c r="F76" s="19" t="s">
        <v>146</v>
      </c>
      <c r="G76" s="19" t="s">
        <v>140</v>
      </c>
      <c r="H76" s="24" t="s">
        <v>147</v>
      </c>
      <c r="I76" s="24" t="s">
        <v>357</v>
      </c>
      <c r="J76" s="31">
        <v>44383</v>
      </c>
      <c r="K76" s="23">
        <f t="shared" si="6"/>
        <v>44747</v>
      </c>
      <c r="L76" s="23">
        <f t="shared" si="7"/>
        <v>44748</v>
      </c>
      <c r="M76" s="23">
        <f t="shared" si="8"/>
        <v>45112</v>
      </c>
      <c r="N76" s="18" t="s">
        <v>39</v>
      </c>
      <c r="O76" s="19" t="s">
        <v>25</v>
      </c>
      <c r="P76" s="19" t="s">
        <v>95</v>
      </c>
      <c r="Q76" s="20" t="s">
        <v>20</v>
      </c>
      <c r="R76" s="20" t="s">
        <v>210</v>
      </c>
      <c r="S76" s="19" t="s">
        <v>211</v>
      </c>
      <c r="T76" s="20">
        <v>583</v>
      </c>
      <c r="U76" s="20">
        <v>1780</v>
      </c>
      <c r="V76" s="18"/>
      <c r="W76" s="20">
        <v>1400</v>
      </c>
      <c r="X76" s="20">
        <v>5</v>
      </c>
      <c r="Y76" s="20">
        <v>2006</v>
      </c>
      <c r="Z76" s="25"/>
      <c r="AA76" s="18"/>
      <c r="AB76" s="18"/>
      <c r="AC76" s="20"/>
      <c r="AD76" s="25"/>
      <c r="AE76" s="18"/>
    </row>
    <row r="77" spans="1:31" s="26" customFormat="1" ht="15" customHeight="1">
      <c r="A77" s="18">
        <f t="shared" si="9"/>
        <v>76</v>
      </c>
      <c r="B77" s="40" t="s">
        <v>354</v>
      </c>
      <c r="C77" s="18" t="s">
        <v>29</v>
      </c>
      <c r="D77" s="18">
        <v>850233890</v>
      </c>
      <c r="E77" s="18">
        <v>8690003031</v>
      </c>
      <c r="F77" s="40" t="s">
        <v>354</v>
      </c>
      <c r="G77" s="18" t="s">
        <v>29</v>
      </c>
      <c r="H77" s="18">
        <v>850233890</v>
      </c>
      <c r="I77" s="18">
        <v>8690003031</v>
      </c>
      <c r="J77" s="23">
        <v>44384</v>
      </c>
      <c r="K77" s="23">
        <f t="shared" si="6"/>
        <v>44748</v>
      </c>
      <c r="L77" s="23">
        <f t="shared" si="7"/>
        <v>44749</v>
      </c>
      <c r="M77" s="23">
        <f t="shared" si="8"/>
        <v>45113</v>
      </c>
      <c r="N77" s="18" t="s">
        <v>76</v>
      </c>
      <c r="O77" s="18" t="s">
        <v>63</v>
      </c>
      <c r="P77" s="18" t="s">
        <v>88</v>
      </c>
      <c r="Q77" s="18" t="s">
        <v>17</v>
      </c>
      <c r="R77" s="18" t="s">
        <v>119</v>
      </c>
      <c r="S77" s="33" t="s">
        <v>120</v>
      </c>
      <c r="T77" s="18">
        <v>1025</v>
      </c>
      <c r="U77" s="18">
        <v>3200</v>
      </c>
      <c r="V77" s="34">
        <v>42923</v>
      </c>
      <c r="W77" s="18">
        <v>1968</v>
      </c>
      <c r="X77" s="18">
        <v>6</v>
      </c>
      <c r="Y77" s="18">
        <v>2017</v>
      </c>
      <c r="Z77" s="25">
        <v>10000</v>
      </c>
      <c r="AA77" s="18"/>
      <c r="AB77" s="18"/>
      <c r="AC77" s="32">
        <v>78100</v>
      </c>
      <c r="AD77" s="25">
        <v>70300</v>
      </c>
      <c r="AE77" s="18" t="s">
        <v>23</v>
      </c>
    </row>
    <row r="78" spans="1:31" s="26" customFormat="1" ht="15" customHeight="1">
      <c r="A78" s="18">
        <f t="shared" si="9"/>
        <v>77</v>
      </c>
      <c r="B78" s="19" t="s">
        <v>139</v>
      </c>
      <c r="C78" s="19" t="s">
        <v>140</v>
      </c>
      <c r="D78" s="20">
        <v>851661139</v>
      </c>
      <c r="E78" s="20">
        <v>8691002648</v>
      </c>
      <c r="F78" s="19" t="s">
        <v>299</v>
      </c>
      <c r="G78" s="19" t="s">
        <v>212</v>
      </c>
      <c r="H78" s="20">
        <v>850494745</v>
      </c>
      <c r="I78" s="20">
        <v>8691732246</v>
      </c>
      <c r="J78" s="22">
        <v>44404</v>
      </c>
      <c r="K78" s="23">
        <f t="shared" si="6"/>
        <v>44768</v>
      </c>
      <c r="L78" s="23">
        <f t="shared" si="7"/>
        <v>44769</v>
      </c>
      <c r="M78" s="23">
        <f t="shared" si="8"/>
        <v>45133</v>
      </c>
      <c r="N78" s="18" t="s">
        <v>39</v>
      </c>
      <c r="O78" s="19" t="s">
        <v>213</v>
      </c>
      <c r="P78" s="19" t="s">
        <v>214</v>
      </c>
      <c r="Q78" s="18" t="s">
        <v>340</v>
      </c>
      <c r="R78" s="19" t="s">
        <v>215</v>
      </c>
      <c r="S78" s="28" t="s">
        <v>216</v>
      </c>
      <c r="T78" s="20">
        <v>3250</v>
      </c>
      <c r="U78" s="20">
        <v>3250</v>
      </c>
      <c r="V78" s="18"/>
      <c r="W78" s="20">
        <v>2800</v>
      </c>
      <c r="X78" s="20">
        <v>6</v>
      </c>
      <c r="Y78" s="20">
        <v>2001</v>
      </c>
      <c r="Z78" s="25">
        <v>10000</v>
      </c>
      <c r="AA78" s="18"/>
      <c r="AB78" s="18"/>
      <c r="AC78" s="20"/>
      <c r="AD78" s="25"/>
      <c r="AE78" s="18"/>
    </row>
    <row r="79" spans="1:31" s="26" customFormat="1" ht="15" customHeight="1">
      <c r="A79" s="18">
        <f t="shared" si="9"/>
        <v>78</v>
      </c>
      <c r="B79" s="19" t="s">
        <v>139</v>
      </c>
      <c r="C79" s="19" t="s">
        <v>140</v>
      </c>
      <c r="D79" s="20">
        <v>851661139</v>
      </c>
      <c r="E79" s="20">
        <v>8691002648</v>
      </c>
      <c r="F79" s="19" t="s">
        <v>146</v>
      </c>
      <c r="G79" s="19" t="s">
        <v>140</v>
      </c>
      <c r="H79" s="24" t="s">
        <v>147</v>
      </c>
      <c r="I79" s="24" t="s">
        <v>357</v>
      </c>
      <c r="J79" s="22">
        <v>44412</v>
      </c>
      <c r="K79" s="23">
        <f t="shared" si="6"/>
        <v>44776</v>
      </c>
      <c r="L79" s="23">
        <f t="shared" si="7"/>
        <v>44777</v>
      </c>
      <c r="M79" s="23">
        <f t="shared" si="8"/>
        <v>45141</v>
      </c>
      <c r="N79" s="18" t="s">
        <v>39</v>
      </c>
      <c r="O79" s="19" t="s">
        <v>25</v>
      </c>
      <c r="P79" s="19" t="s">
        <v>217</v>
      </c>
      <c r="Q79" s="20" t="s">
        <v>20</v>
      </c>
      <c r="R79" s="19" t="s">
        <v>218</v>
      </c>
      <c r="S79" s="19" t="s">
        <v>219</v>
      </c>
      <c r="T79" s="20">
        <v>820</v>
      </c>
      <c r="U79" s="20">
        <v>2900</v>
      </c>
      <c r="V79" s="18"/>
      <c r="W79" s="20">
        <v>2800</v>
      </c>
      <c r="X79" s="20">
        <v>9</v>
      </c>
      <c r="Y79" s="20">
        <v>2005</v>
      </c>
      <c r="Z79" s="25">
        <v>10000</v>
      </c>
      <c r="AA79" s="18"/>
      <c r="AB79" s="18"/>
      <c r="AC79" s="20"/>
      <c r="AD79" s="25"/>
      <c r="AE79" s="18"/>
    </row>
    <row r="80" spans="1:31" ht="15" customHeight="1">
      <c r="A80" s="18">
        <f t="shared" si="9"/>
        <v>79</v>
      </c>
      <c r="B80" s="40" t="s">
        <v>354</v>
      </c>
      <c r="C80" s="18" t="s">
        <v>29</v>
      </c>
      <c r="D80" s="18">
        <v>850233890</v>
      </c>
      <c r="E80" s="18">
        <v>8690003031</v>
      </c>
      <c r="F80" s="40" t="s">
        <v>354</v>
      </c>
      <c r="G80" s="18" t="s">
        <v>29</v>
      </c>
      <c r="H80" s="18">
        <v>850233890</v>
      </c>
      <c r="I80" s="18">
        <v>8690003031</v>
      </c>
      <c r="J80" s="23">
        <v>44428</v>
      </c>
      <c r="K80" s="23">
        <f t="shared" si="6"/>
        <v>44792</v>
      </c>
      <c r="L80" s="23">
        <f t="shared" si="7"/>
        <v>44793</v>
      </c>
      <c r="M80" s="23">
        <f t="shared" si="8"/>
        <v>45157</v>
      </c>
      <c r="N80" s="18" t="s">
        <v>76</v>
      </c>
      <c r="O80" s="18" t="s">
        <v>45</v>
      </c>
      <c r="P80" s="18" t="s">
        <v>103</v>
      </c>
      <c r="Q80" s="18" t="s">
        <v>17</v>
      </c>
      <c r="R80" s="18" t="s">
        <v>104</v>
      </c>
      <c r="S80" s="33" t="s">
        <v>105</v>
      </c>
      <c r="T80" s="18">
        <v>3260</v>
      </c>
      <c r="U80" s="18">
        <v>7000</v>
      </c>
      <c r="V80" s="34">
        <v>43332</v>
      </c>
      <c r="W80" s="18">
        <v>2998</v>
      </c>
      <c r="X80" s="18">
        <v>3</v>
      </c>
      <c r="Y80" s="18">
        <v>2018</v>
      </c>
      <c r="Z80" s="25">
        <v>10000</v>
      </c>
      <c r="AA80" s="18"/>
      <c r="AB80" s="18"/>
      <c r="AC80" s="32">
        <v>112000</v>
      </c>
      <c r="AD80" s="25">
        <v>101000</v>
      </c>
      <c r="AE80" s="18" t="s">
        <v>23</v>
      </c>
    </row>
    <row r="81" spans="1:31" ht="15" customHeight="1">
      <c r="A81" s="18">
        <f t="shared" si="9"/>
        <v>80</v>
      </c>
      <c r="B81" s="40" t="s">
        <v>354</v>
      </c>
      <c r="C81" s="18" t="s">
        <v>29</v>
      </c>
      <c r="D81" s="18">
        <v>850233890</v>
      </c>
      <c r="E81" s="18">
        <v>8690003031</v>
      </c>
      <c r="F81" s="40" t="s">
        <v>354</v>
      </c>
      <c r="G81" s="18" t="s">
        <v>29</v>
      </c>
      <c r="H81" s="18">
        <v>850233890</v>
      </c>
      <c r="I81" s="18">
        <v>8690003031</v>
      </c>
      <c r="J81" s="23">
        <v>44439</v>
      </c>
      <c r="K81" s="23">
        <f t="shared" si="6"/>
        <v>44803</v>
      </c>
      <c r="L81" s="23">
        <f t="shared" si="7"/>
        <v>44804</v>
      </c>
      <c r="M81" s="23">
        <f t="shared" si="8"/>
        <v>45168</v>
      </c>
      <c r="N81" s="18" t="s">
        <v>76</v>
      </c>
      <c r="O81" s="18" t="s">
        <v>77</v>
      </c>
      <c r="P81" s="18" t="s">
        <v>124</v>
      </c>
      <c r="Q81" s="18" t="s">
        <v>79</v>
      </c>
      <c r="R81" s="18" t="s">
        <v>125</v>
      </c>
      <c r="S81" s="33" t="s">
        <v>126</v>
      </c>
      <c r="T81" s="18">
        <v>0</v>
      </c>
      <c r="U81" s="18">
        <v>18000</v>
      </c>
      <c r="V81" s="34">
        <v>42247</v>
      </c>
      <c r="W81" s="18">
        <v>10518</v>
      </c>
      <c r="X81" s="18">
        <v>3</v>
      </c>
      <c r="Y81" s="18">
        <v>2015</v>
      </c>
      <c r="Z81" s="25">
        <v>10000</v>
      </c>
      <c r="AA81" s="18"/>
      <c r="AB81" s="18"/>
      <c r="AC81" s="32">
        <v>770000</v>
      </c>
      <c r="AD81" s="25">
        <v>684000</v>
      </c>
      <c r="AE81" s="18" t="s">
        <v>23</v>
      </c>
    </row>
  </sheetData>
  <autoFilter ref="A1:AE81" xr:uid="{F04F7791-FC23-4C84-8577-8F279291BD7A}">
    <sortState xmlns:xlrd2="http://schemas.microsoft.com/office/spreadsheetml/2017/richdata2" ref="A2:AE81">
      <sortCondition ref="L1:L81"/>
    </sortState>
  </autoFilter>
  <sortState xmlns:xlrd2="http://schemas.microsoft.com/office/spreadsheetml/2017/richdata2" ref="A32:AE71">
    <sortCondition ref="B2:B71"/>
  </sortState>
  <phoneticPr fontId="1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465BD-CE83-4AE8-BA06-525696FAA73F}">
  <dimension ref="A1:G20"/>
  <sheetViews>
    <sheetView zoomScale="87" zoomScaleNormal="87" workbookViewId="0">
      <selection activeCell="F10" sqref="F10"/>
    </sheetView>
  </sheetViews>
  <sheetFormatPr defaultColWidth="9.140625" defaultRowHeight="15"/>
  <cols>
    <col min="1" max="2" width="9.140625" style="43"/>
    <col min="3" max="3" width="13.7109375" style="43" customWidth="1"/>
    <col min="4" max="4" width="17.7109375" style="43" customWidth="1"/>
    <col min="5" max="5" width="9.28515625" style="43" customWidth="1"/>
    <col min="6" max="6" width="75.28515625" style="43" customWidth="1"/>
    <col min="7" max="7" width="15.140625" style="43" customWidth="1"/>
    <col min="8" max="16384" width="9.140625" style="43"/>
  </cols>
  <sheetData>
    <row r="1" spans="1:7" ht="42.75" customHeight="1">
      <c r="A1" s="42" t="s">
        <v>0</v>
      </c>
      <c r="B1" s="42" t="s">
        <v>279</v>
      </c>
      <c r="C1" s="42" t="s">
        <v>276</v>
      </c>
      <c r="D1" s="42" t="s">
        <v>277</v>
      </c>
      <c r="E1" s="42" t="s">
        <v>280</v>
      </c>
      <c r="F1" s="42" t="s">
        <v>278</v>
      </c>
      <c r="G1" s="18" t="s">
        <v>287</v>
      </c>
    </row>
    <row r="2" spans="1:7">
      <c r="A2" s="18">
        <v>1</v>
      </c>
      <c r="B2" s="18">
        <v>2020</v>
      </c>
      <c r="C2" s="23">
        <v>43886</v>
      </c>
      <c r="D2" s="44">
        <v>1415</v>
      </c>
      <c r="E2" s="44" t="s">
        <v>281</v>
      </c>
      <c r="F2" s="45" t="s">
        <v>354</v>
      </c>
      <c r="G2" s="25">
        <v>8000</v>
      </c>
    </row>
    <row r="3" spans="1:7">
      <c r="A3" s="18">
        <v>2</v>
      </c>
      <c r="B3" s="18">
        <v>2020</v>
      </c>
      <c r="C3" s="23">
        <v>43872</v>
      </c>
      <c r="D3" s="44">
        <v>5214</v>
      </c>
      <c r="E3" s="44" t="s">
        <v>30</v>
      </c>
      <c r="F3" s="46" t="s">
        <v>298</v>
      </c>
      <c r="G3" s="18"/>
    </row>
    <row r="4" spans="1:7">
      <c r="A4" s="18">
        <v>3</v>
      </c>
      <c r="B4" s="18">
        <v>2019</v>
      </c>
      <c r="C4" s="23">
        <v>43752</v>
      </c>
      <c r="D4" s="44">
        <v>1061</v>
      </c>
      <c r="E4" s="44" t="s">
        <v>281</v>
      </c>
      <c r="F4" s="45" t="s">
        <v>354</v>
      </c>
      <c r="G4" s="18"/>
    </row>
    <row r="5" spans="1:7">
      <c r="A5" s="18">
        <v>4</v>
      </c>
      <c r="B5" s="18">
        <v>2019</v>
      </c>
      <c r="C5" s="23">
        <v>43721</v>
      </c>
      <c r="D5" s="44">
        <v>1788.62</v>
      </c>
      <c r="E5" s="44" t="s">
        <v>30</v>
      </c>
      <c r="F5" s="46" t="s">
        <v>298</v>
      </c>
      <c r="G5" s="18"/>
    </row>
    <row r="6" spans="1:7">
      <c r="A6" s="18">
        <v>5</v>
      </c>
      <c r="B6" s="18">
        <v>2019</v>
      </c>
      <c r="C6" s="23">
        <v>43635</v>
      </c>
      <c r="D6" s="44">
        <v>1458</v>
      </c>
      <c r="E6" s="44" t="s">
        <v>281</v>
      </c>
      <c r="F6" s="45" t="s">
        <v>354</v>
      </c>
      <c r="G6" s="18"/>
    </row>
    <row r="7" spans="1:7">
      <c r="A7" s="18">
        <v>6</v>
      </c>
      <c r="B7" s="18">
        <v>2019</v>
      </c>
      <c r="C7" s="23">
        <v>43626</v>
      </c>
      <c r="D7" s="44">
        <v>6619</v>
      </c>
      <c r="E7" s="44" t="s">
        <v>281</v>
      </c>
      <c r="F7" s="45" t="s">
        <v>354</v>
      </c>
      <c r="G7" s="18"/>
    </row>
    <row r="8" spans="1:7">
      <c r="A8" s="18">
        <v>7</v>
      </c>
      <c r="B8" s="18">
        <v>2019</v>
      </c>
      <c r="C8" s="23">
        <v>43515</v>
      </c>
      <c r="D8" s="44">
        <v>2409</v>
      </c>
      <c r="E8" s="44" t="s">
        <v>281</v>
      </c>
      <c r="F8" s="45" t="s">
        <v>354</v>
      </c>
      <c r="G8" s="18"/>
    </row>
    <row r="9" spans="1:7">
      <c r="A9" s="18">
        <v>8</v>
      </c>
      <c r="B9" s="18">
        <v>2019</v>
      </c>
      <c r="C9" s="23">
        <v>43507</v>
      </c>
      <c r="D9" s="44">
        <v>6320</v>
      </c>
      <c r="E9" s="44" t="s">
        <v>281</v>
      </c>
      <c r="F9" s="45" t="s">
        <v>354</v>
      </c>
      <c r="G9" s="18"/>
    </row>
    <row r="10" spans="1:7">
      <c r="A10" s="18">
        <v>9</v>
      </c>
      <c r="B10" s="18">
        <v>2019</v>
      </c>
      <c r="C10" s="23">
        <v>43479</v>
      </c>
      <c r="D10" s="44">
        <v>0</v>
      </c>
      <c r="E10" s="44" t="s">
        <v>281</v>
      </c>
      <c r="F10" s="45" t="s">
        <v>354</v>
      </c>
      <c r="G10" s="18"/>
    </row>
    <row r="11" spans="1:7">
      <c r="A11" s="18">
        <v>10</v>
      </c>
      <c r="B11" s="18">
        <v>2019</v>
      </c>
      <c r="C11" s="23">
        <v>43475</v>
      </c>
      <c r="D11" s="44">
        <v>2900</v>
      </c>
      <c r="E11" s="44" t="s">
        <v>281</v>
      </c>
      <c r="F11" s="45" t="s">
        <v>354</v>
      </c>
      <c r="G11" s="18"/>
    </row>
    <row r="12" spans="1:7">
      <c r="A12" s="18">
        <v>11</v>
      </c>
      <c r="B12" s="18">
        <v>2019</v>
      </c>
      <c r="C12" s="23"/>
      <c r="D12" s="44">
        <v>1540.91</v>
      </c>
      <c r="E12" s="44" t="s">
        <v>30</v>
      </c>
      <c r="F12" s="46" t="s">
        <v>298</v>
      </c>
      <c r="G12" s="18"/>
    </row>
    <row r="13" spans="1:7">
      <c r="A13" s="18">
        <v>12</v>
      </c>
      <c r="B13" s="18">
        <v>2018</v>
      </c>
      <c r="C13" s="23">
        <v>43234</v>
      </c>
      <c r="D13" s="44">
        <v>406</v>
      </c>
      <c r="E13" s="44" t="s">
        <v>30</v>
      </c>
      <c r="F13" s="45" t="s">
        <v>354</v>
      </c>
      <c r="G13" s="18"/>
    </row>
    <row r="14" spans="1:7">
      <c r="A14" s="18">
        <v>13</v>
      </c>
      <c r="B14" s="18">
        <v>2018</v>
      </c>
      <c r="C14" s="23"/>
      <c r="D14" s="44">
        <v>9712.59</v>
      </c>
      <c r="E14" s="44" t="s">
        <v>30</v>
      </c>
      <c r="F14" s="46" t="s">
        <v>298</v>
      </c>
      <c r="G14" s="18"/>
    </row>
    <row r="15" spans="1:7">
      <c r="A15" s="18">
        <v>14</v>
      </c>
      <c r="B15" s="18">
        <v>2017</v>
      </c>
      <c r="C15" s="23">
        <v>42839</v>
      </c>
      <c r="D15" s="44">
        <v>4039</v>
      </c>
      <c r="E15" s="44" t="s">
        <v>281</v>
      </c>
      <c r="F15" s="46" t="s">
        <v>347</v>
      </c>
      <c r="G15" s="18"/>
    </row>
    <row r="16" spans="1:7">
      <c r="A16" s="18">
        <v>15</v>
      </c>
      <c r="B16" s="18">
        <v>2017</v>
      </c>
      <c r="C16" s="23"/>
      <c r="D16" s="44">
        <v>3315.17</v>
      </c>
      <c r="E16" s="44" t="s">
        <v>30</v>
      </c>
      <c r="F16" s="46" t="s">
        <v>298</v>
      </c>
      <c r="G16" s="18"/>
    </row>
    <row r="17" spans="1:7">
      <c r="A17" s="18">
        <v>16</v>
      </c>
      <c r="B17" s="18">
        <v>2016</v>
      </c>
      <c r="C17" s="23">
        <v>42632</v>
      </c>
      <c r="D17" s="44">
        <v>749</v>
      </c>
      <c r="E17" s="44" t="s">
        <v>30</v>
      </c>
      <c r="F17" s="46" t="s">
        <v>347</v>
      </c>
      <c r="G17" s="18"/>
    </row>
    <row r="18" spans="1:7">
      <c r="A18" s="18">
        <v>17</v>
      </c>
      <c r="B18" s="18">
        <v>2016</v>
      </c>
      <c r="C18" s="23">
        <v>42541</v>
      </c>
      <c r="D18" s="44">
        <v>1400</v>
      </c>
      <c r="E18" s="44" t="s">
        <v>281</v>
      </c>
      <c r="F18" s="46" t="s">
        <v>347</v>
      </c>
      <c r="G18" s="18"/>
    </row>
    <row r="19" spans="1:7">
      <c r="A19" s="18">
        <v>18</v>
      </c>
      <c r="B19" s="18">
        <v>2014</v>
      </c>
      <c r="C19" s="23">
        <v>41780</v>
      </c>
      <c r="D19" s="44">
        <v>3674.01</v>
      </c>
      <c r="E19" s="44" t="s">
        <v>30</v>
      </c>
      <c r="F19" s="46" t="s">
        <v>347</v>
      </c>
      <c r="G19" s="18"/>
    </row>
    <row r="20" spans="1:7">
      <c r="A20" s="18">
        <v>19</v>
      </c>
      <c r="B20" s="18">
        <v>2014</v>
      </c>
      <c r="C20" s="23">
        <v>41684</v>
      </c>
      <c r="D20" s="44">
        <v>821.86</v>
      </c>
      <c r="E20" s="44" t="s">
        <v>281</v>
      </c>
      <c r="F20" s="46" t="s">
        <v>347</v>
      </c>
      <c r="G20" s="18"/>
    </row>
  </sheetData>
  <autoFilter ref="A1:G20" xr:uid="{6B984EBB-F64C-4FD9-8B4F-F76B9B68FB0A}">
    <sortState xmlns:xlrd2="http://schemas.microsoft.com/office/spreadsheetml/2017/richdata2" ref="A2:G20">
      <sortCondition descending="1" ref="B2:B20"/>
      <sortCondition descending="1" ref="C2:C20"/>
    </sortState>
  </autoFilter>
  <sortState xmlns:xlrd2="http://schemas.microsoft.com/office/spreadsheetml/2017/richdata2" ref="A2:G21">
    <sortCondition descending="1" ref="F2:F2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Ubezpieczeni - cz.I</vt:lpstr>
      <vt:lpstr>pojazd -cz. I </vt:lpstr>
      <vt:lpstr>odszkodowania - cz.I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2020-05-26T06:14:40Z</dcterms:modified>
</cp:coreProperties>
</file>